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CV " sheetId="21" r:id="rId1"/>
    <sheet name="PENS 50%CV " sheetId="9" r:id="rId2"/>
    <sheet name="teste " sheetId="14" r:id="rId3"/>
  </sheets>
  <calcPr calcId="145621"/>
</workbook>
</file>

<file path=xl/calcChain.xml><?xml version="1.0" encoding="utf-8"?>
<calcChain xmlns="http://schemas.openxmlformats.org/spreadsheetml/2006/main">
  <c r="I33" i="9" l="1"/>
  <c r="J33" i="9"/>
  <c r="H33" i="9"/>
  <c r="I44" i="9"/>
  <c r="I50" i="9" s="1"/>
  <c r="J44" i="9"/>
  <c r="J50" i="9" s="1"/>
  <c r="H44" i="9"/>
  <c r="H50" i="9" s="1"/>
  <c r="I25" i="9"/>
  <c r="J25" i="9"/>
  <c r="H25" i="9"/>
  <c r="I62" i="21"/>
  <c r="J62" i="21"/>
  <c r="H62" i="21"/>
  <c r="I32" i="21"/>
  <c r="J32" i="21"/>
  <c r="I41" i="21"/>
  <c r="J41" i="21"/>
  <c r="H32" i="21"/>
  <c r="I22" i="21" l="1"/>
  <c r="J22" i="21"/>
  <c r="H22" i="21"/>
  <c r="I49" i="9" l="1"/>
  <c r="J49" i="9"/>
  <c r="J45" i="9"/>
  <c r="I13" i="21"/>
  <c r="J13" i="21"/>
  <c r="H49" i="9" l="1"/>
  <c r="H13" i="21"/>
  <c r="I61" i="21" l="1"/>
  <c r="J61" i="21"/>
  <c r="J18" i="14" l="1"/>
  <c r="H18" i="14"/>
  <c r="I27" i="14" l="1"/>
  <c r="J27" i="14"/>
  <c r="I21" i="14"/>
  <c r="J21" i="14"/>
  <c r="I18" i="14"/>
  <c r="J50" i="14" l="1"/>
  <c r="I50" i="14"/>
  <c r="H61" i="21" l="1"/>
  <c r="H41" i="21"/>
  <c r="H27" i="14" l="1"/>
  <c r="H21" i="14"/>
  <c r="H39" i="14" l="1"/>
  <c r="H49" i="14" l="1"/>
  <c r="H50" i="14" l="1"/>
</calcChain>
</file>

<file path=xl/sharedStrings.xml><?xml version="1.0" encoding="utf-8"?>
<sst xmlns="http://schemas.openxmlformats.org/spreadsheetml/2006/main" count="231" uniqueCount="116">
  <si>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</si>
  <si>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</si>
  <si>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</si>
  <si>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</si>
  <si>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</si>
  <si>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</si>
  <si>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</si>
  <si>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</si>
  <si>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</si>
  <si>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cesionata lei</t>
  </si>
  <si>
    <t>medicament</t>
  </si>
  <si>
    <t>Tip</t>
  </si>
  <si>
    <t>plata factura cesionata</t>
  </si>
  <si>
    <t>medic.</t>
  </si>
  <si>
    <t>TOTAL FARMEXIM</t>
  </si>
  <si>
    <t>UNICE C-V</t>
  </si>
  <si>
    <t xml:space="preserve">TOTAL  </t>
  </si>
  <si>
    <t>CRISFARM</t>
  </si>
  <si>
    <t>TOTAL ALLIANCE HEALTHCARE  ROMANIA</t>
  </si>
  <si>
    <t>MEDIPLUS EXIM SRL</t>
  </si>
  <si>
    <t>Date inregistrare CAS MM</t>
  </si>
  <si>
    <t>Date inreg. CAS MM</t>
  </si>
  <si>
    <t xml:space="preserve">ALLIANCE HEALTHCARE </t>
  </si>
  <si>
    <t xml:space="preserve">ALLIANCE  HEALTHCARE </t>
  </si>
  <si>
    <t>LUANA FARM</t>
  </si>
  <si>
    <t>PHARMA S A</t>
  </si>
  <si>
    <t>PHARMA SA</t>
  </si>
  <si>
    <t>TOTAL PHARMA S A</t>
  </si>
  <si>
    <t>FARMEXIM</t>
  </si>
  <si>
    <t>ALIANCE</t>
  </si>
  <si>
    <t>HEALTHCARE</t>
  </si>
  <si>
    <t xml:space="preserve">                                                                                                      TOTAL MEDIPLUS EXIM</t>
  </si>
  <si>
    <t xml:space="preserve">EGIS ROMPHARMA </t>
  </si>
  <si>
    <t xml:space="preserve">TOTAL EGIS ROMPHARMA </t>
  </si>
  <si>
    <t>PENSIONARI 50% cv</t>
  </si>
  <si>
    <t>TRADING</t>
  </si>
  <si>
    <t>FILDAS TRADING</t>
  </si>
  <si>
    <t>TOTAL FILDAS TRADING</t>
  </si>
  <si>
    <t>SILVER WOOLF</t>
  </si>
  <si>
    <t>T O T A L  ALLIANCE HEALTHCARE</t>
  </si>
  <si>
    <t>TOTAL ALLIANCE HEALTHCARE</t>
  </si>
  <si>
    <t xml:space="preserve">FILDAS </t>
  </si>
  <si>
    <t>TOTAL  MEDIPLUS EXIM</t>
  </si>
  <si>
    <t>GENTIANA</t>
  </si>
  <si>
    <t>T O TAL ALLIANCE HEALTHCARE</t>
  </si>
  <si>
    <t>Unice CV</t>
  </si>
  <si>
    <t>COMIRO</t>
  </si>
  <si>
    <t xml:space="preserve">TOTAL  FARMEXIM                 </t>
  </si>
  <si>
    <t>Pensionari CV</t>
  </si>
  <si>
    <t xml:space="preserve"> MEDIPLUS EXIM</t>
  </si>
  <si>
    <t>SILVER WOLF</t>
  </si>
  <si>
    <t xml:space="preserve"> TOTAL MEDIPLUS EXIM</t>
  </si>
  <si>
    <t xml:space="preserve">valoare factura </t>
  </si>
  <si>
    <t>valoare factura cesionata</t>
  </si>
  <si>
    <t>decontare</t>
  </si>
  <si>
    <t xml:space="preserve">Propus spre </t>
  </si>
  <si>
    <t>Rest de</t>
  </si>
  <si>
    <t>plata</t>
  </si>
  <si>
    <t>Propus spre</t>
  </si>
  <si>
    <t>partiala</t>
  </si>
  <si>
    <t xml:space="preserve">TOTAL GENERAL </t>
  </si>
  <si>
    <t>PHARMA</t>
  </si>
  <si>
    <t>T O T A L  PHARMA</t>
  </si>
  <si>
    <t>MAI 2022</t>
  </si>
  <si>
    <t>43/26.04.2022</t>
  </si>
  <si>
    <t>4897/11.05.2022</t>
  </si>
  <si>
    <t>548/06.05.2022</t>
  </si>
  <si>
    <t>5028/16.05.2022</t>
  </si>
  <si>
    <t>GENTIANA 000152/31.03.2022</t>
  </si>
  <si>
    <t>GE MOL 000025/31.03.2022</t>
  </si>
  <si>
    <t>GENTIANA 000151/31.03.2022</t>
  </si>
  <si>
    <t>GE GEN 0129/31.03.2022</t>
  </si>
  <si>
    <t>COAS 00091/31.03.2022</t>
  </si>
  <si>
    <t>Teste</t>
  </si>
  <si>
    <t xml:space="preserve">Teste </t>
  </si>
  <si>
    <t>IUNIE 2022</t>
  </si>
  <si>
    <t>424/25.05.2022</t>
  </si>
  <si>
    <t>5920/08.06.2022</t>
  </si>
  <si>
    <t>340/12.05.2022</t>
  </si>
  <si>
    <t>5676/02.06.2022</t>
  </si>
  <si>
    <t>50/20.06.2022</t>
  </si>
  <si>
    <t>6628/28.06.2022</t>
  </si>
  <si>
    <t>463/16.06.2022</t>
  </si>
  <si>
    <t>6633/28.06.2022</t>
  </si>
  <si>
    <t>SALIX FARM</t>
  </si>
  <si>
    <t>465/16.06.2022</t>
  </si>
  <si>
    <t>6634/28.06.2022</t>
  </si>
  <si>
    <t>461/16.06.2022</t>
  </si>
  <si>
    <t>6639/28.06.2022</t>
  </si>
  <si>
    <t>PLATI CESIUNI TESTE           IULIE  2022</t>
  </si>
  <si>
    <t>GE EN 00136/30.04.2022</t>
  </si>
  <si>
    <t>GE MOL 000032/30.04.2022</t>
  </si>
  <si>
    <t>GE GEN 0138/30.04.2022</t>
  </si>
  <si>
    <t>GE HOR 155/30.04.2022</t>
  </si>
  <si>
    <t>T OTAL PHARMA</t>
  </si>
  <si>
    <t>LUA 640 / 30.04.2022</t>
  </si>
  <si>
    <t>AQUA 1125/30.04.2022</t>
  </si>
  <si>
    <t>GE EN 00134/30.04.2022</t>
  </si>
  <si>
    <t>GE MOL 000030/30.04.2022</t>
  </si>
  <si>
    <t>GE GEN 0136/30.04.2022</t>
  </si>
  <si>
    <t>GE HOR 153/30.04.2022</t>
  </si>
  <si>
    <t>GENTIANA 000157/30.04.2022</t>
  </si>
  <si>
    <t>LUA 638 / 30.04.2022</t>
  </si>
  <si>
    <t>PLATI CESIUNI     IULIE      2022</t>
  </si>
  <si>
    <t>CRISV 1746/30.04.2022</t>
  </si>
  <si>
    <t>AQUA 1123/30.04.2022</t>
  </si>
  <si>
    <t>MMSAL 730/30.04.2022</t>
  </si>
  <si>
    <t>CLT 106/30.04.2022</t>
  </si>
  <si>
    <t>COAS 00095/30.04.2022</t>
  </si>
  <si>
    <t>SACA 0090/30.04.2022</t>
  </si>
  <si>
    <t>PLATI  CESIUNI           IULIE             2022</t>
  </si>
  <si>
    <t>GE GEN 0135/30.04.2022</t>
  </si>
  <si>
    <t>GE HOR 152/30.04.2022</t>
  </si>
  <si>
    <t>SACA 0089/30.04.2022</t>
  </si>
  <si>
    <t xml:space="preserve">                                                          TOTAL PHARMA SA</t>
  </si>
  <si>
    <t>LUA 637 / 30.04.2022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</si>
</sst>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thin">
        <color rgb="FF7F7F7F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/>
      <diagonal/>
    </border>
  </borders>
  <cellStyleXfs count="3">
    <xf numFmtId="0" fontId="0" fillId="0" borderId="0"/>
    <xf numFmtId="0" fontId="7" fillId="0" borderId="0"/>
    <xf numFmtId="0" fontId="20" fillId="3" borderId="51" applyNumberFormat="0" applyAlignment="0" applyProtection="0"/>
  </cellStyleXfs>
  <cellXfs count="565">
    <xf numFmtId="0" fontId="0" fillId="0" borderId="0" xfId="0"/>
    <xf numFmtId="0" fontId="9" fillId="0" borderId="0" xfId="0" applyFont="1"/>
    <xf numFmtId="0" fontId="8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15" xfId="0" applyBorder="1"/>
    <xf numFmtId="0" fontId="10" fillId="0" borderId="0" xfId="0" applyFont="1"/>
    <xf numFmtId="0" fontId="0" fillId="0" borderId="18" xfId="0" applyBorder="1"/>
    <xf numFmtId="0" fontId="0" fillId="0" borderId="13" xfId="0" applyBorder="1"/>
    <xf numFmtId="4" fontId="10" fillId="0" borderId="16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1" xfId="0" applyBorder="1"/>
    <xf numFmtId="0" fontId="8" fillId="0" borderId="15" xfId="1" applyFont="1" applyBorder="1" applyAlignment="1">
      <alignment horizontal="center"/>
    </xf>
    <xf numFmtId="0" fontId="0" fillId="0" borderId="9" xfId="0" applyBorder="1"/>
    <xf numFmtId="0" fontId="0" fillId="0" borderId="27" xfId="0" applyFill="1" applyBorder="1" applyAlignment="1">
      <alignment horizontal="right"/>
    </xf>
    <xf numFmtId="0" fontId="0" fillId="0" borderId="2" xfId="0" applyBorder="1"/>
    <xf numFmtId="0" fontId="0" fillId="0" borderId="8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/>
    <xf numFmtId="4" fontId="0" fillId="0" borderId="10" xfId="0" applyNumberFormat="1" applyFill="1" applyBorder="1"/>
    <xf numFmtId="0" fontId="0" fillId="0" borderId="1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Border="1"/>
    <xf numFmtId="0" fontId="0" fillId="0" borderId="27" xfId="0" applyBorder="1" applyAlignment="1">
      <alignment horizontal="right"/>
    </xf>
    <xf numFmtId="0" fontId="0" fillId="0" borderId="33" xfId="0" applyBorder="1"/>
    <xf numFmtId="4" fontId="0" fillId="0" borderId="27" xfId="0" applyNumberFormat="1" applyBorder="1"/>
    <xf numFmtId="0" fontId="0" fillId="0" borderId="0" xfId="0" applyFont="1" applyBorder="1"/>
    <xf numFmtId="4" fontId="0" fillId="0" borderId="0" xfId="0" applyNumberFormat="1"/>
    <xf numFmtId="0" fontId="10" fillId="0" borderId="15" xfId="0" applyFont="1" applyBorder="1" applyAlignment="1"/>
    <xf numFmtId="0" fontId="0" fillId="0" borderId="36" xfId="0" applyBorder="1"/>
    <xf numFmtId="4" fontId="0" fillId="0" borderId="8" xfId="0" applyNumberFormat="1" applyFill="1" applyBorder="1"/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right"/>
    </xf>
    <xf numFmtId="0" fontId="8" fillId="0" borderId="4" xfId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34" xfId="0" applyFill="1" applyBorder="1"/>
    <xf numFmtId="0" fontId="0" fillId="0" borderId="6" xfId="0" applyFill="1" applyBorder="1" applyAlignment="1">
      <alignment horizontal="right"/>
    </xf>
    <xf numFmtId="4" fontId="0" fillId="0" borderId="11" xfId="0" applyNumberFormat="1" applyBorder="1"/>
    <xf numFmtId="0" fontId="0" fillId="0" borderId="42" xfId="0" applyBorder="1"/>
    <xf numFmtId="49" fontId="0" fillId="0" borderId="0" xfId="0" applyNumberFormat="1" applyBorder="1"/>
    <xf numFmtId="0" fontId="0" fillId="0" borderId="45" xfId="0" applyBorder="1"/>
    <xf numFmtId="0" fontId="0" fillId="0" borderId="8" xfId="0" applyFill="1" applyBorder="1"/>
    <xf numFmtId="4" fontId="15" fillId="0" borderId="23" xfId="0" applyNumberFormat="1" applyFont="1" applyBorder="1"/>
    <xf numFmtId="0" fontId="8" fillId="0" borderId="17" xfId="1" applyFont="1" applyBorder="1" applyAlignment="1">
      <alignment horizontal="center" wrapText="1"/>
    </xf>
    <xf numFmtId="0" fontId="0" fillId="0" borderId="11" xfId="0" applyFill="1" applyBorder="1"/>
    <xf numFmtId="0" fontId="8" fillId="0" borderId="47" xfId="1" applyFont="1" applyBorder="1" applyAlignment="1">
      <alignment horizontal="center"/>
    </xf>
    <xf numFmtId="0" fontId="0" fillId="0" borderId="37" xfId="0" applyBorder="1" applyAlignment="1">
      <alignment horizontal="right"/>
    </xf>
    <xf numFmtId="4" fontId="0" fillId="0" borderId="44" xfId="0" applyNumberFormat="1" applyBorder="1"/>
    <xf numFmtId="0" fontId="0" fillId="0" borderId="26" xfId="0" applyBorder="1"/>
    <xf numFmtId="4" fontId="15" fillId="0" borderId="0" xfId="0" applyNumberFormat="1" applyFont="1" applyBorder="1"/>
    <xf numFmtId="4" fontId="10" fillId="0" borderId="0" xfId="0" applyNumberFormat="1" applyFont="1" applyBorder="1"/>
    <xf numFmtId="4" fontId="0" fillId="0" borderId="12" xfId="0" applyNumberFormat="1" applyBorder="1"/>
    <xf numFmtId="0" fontId="0" fillId="0" borderId="8" xfId="0" applyFill="1" applyBorder="1" applyAlignment="1">
      <alignment vertical="top"/>
    </xf>
    <xf numFmtId="0" fontId="14" fillId="0" borderId="15" xfId="0" applyFont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0" fontId="10" fillId="0" borderId="0" xfId="0" applyFont="1" applyBorder="1"/>
    <xf numFmtId="0" fontId="8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wrapText="1"/>
    </xf>
    <xf numFmtId="0" fontId="7" fillId="0" borderId="0" xfId="1" applyFont="1" applyBorder="1" applyAlignment="1">
      <alignment horizontal="right"/>
    </xf>
    <xf numFmtId="0" fontId="14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10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10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14" fillId="0" borderId="0" xfId="0" applyFont="1" applyBorder="1" applyAlignment="1"/>
    <xf numFmtId="4" fontId="15" fillId="0" borderId="22" xfId="0" applyNumberFormat="1" applyFont="1" applyBorder="1"/>
    <xf numFmtId="0" fontId="0" fillId="0" borderId="0" xfId="0" applyAlignment="1">
      <alignment vertical="top"/>
    </xf>
    <xf numFmtId="0" fontId="0" fillId="0" borderId="22" xfId="0" applyBorder="1"/>
    <xf numFmtId="4" fontId="0" fillId="0" borderId="0" xfId="0" applyNumberFormat="1" applyFill="1" applyBorder="1"/>
    <xf numFmtId="0" fontId="8" fillId="0" borderId="22" xfId="1" applyFont="1" applyBorder="1" applyAlignment="1">
      <alignment horizontal="center"/>
    </xf>
    <xf numFmtId="4" fontId="0" fillId="0" borderId="11" xfId="0" applyNumberFormat="1" applyFill="1" applyBorder="1"/>
    <xf numFmtId="0" fontId="7" fillId="0" borderId="45" xfId="1" applyFont="1" applyBorder="1" applyAlignment="1">
      <alignment horizontal="right" vertical="top"/>
    </xf>
    <xf numFmtId="0" fontId="6" fillId="0" borderId="4" xfId="0" applyFont="1" applyBorder="1" applyAlignment="1">
      <alignment horizontal="center"/>
    </xf>
    <xf numFmtId="0" fontId="0" fillId="0" borderId="23" xfId="0" applyFill="1" applyBorder="1"/>
    <xf numFmtId="0" fontId="0" fillId="0" borderId="22" xfId="0" applyFill="1" applyBorder="1"/>
    <xf numFmtId="0" fontId="0" fillId="0" borderId="23" xfId="0" applyBorder="1"/>
    <xf numFmtId="0" fontId="0" fillId="0" borderId="47" xfId="0" applyFill="1" applyBorder="1"/>
    <xf numFmtId="4" fontId="0" fillId="0" borderId="47" xfId="0" applyNumberFormat="1" applyBorder="1"/>
    <xf numFmtId="0" fontId="0" fillId="0" borderId="8" xfId="0" applyFill="1" applyBorder="1" applyAlignment="1">
      <alignment horizontal="left"/>
    </xf>
    <xf numFmtId="0" fontId="8" fillId="0" borderId="25" xfId="1" applyFont="1" applyBorder="1" applyAlignment="1">
      <alignment horizontal="center" vertical="top"/>
    </xf>
    <xf numFmtId="0" fontId="0" fillId="0" borderId="31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0" fillId="0" borderId="18" xfId="0" applyFont="1" applyBorder="1" applyAlignment="1"/>
    <xf numFmtId="0" fontId="0" fillId="0" borderId="15" xfId="0" applyFill="1" applyBorder="1"/>
    <xf numFmtId="0" fontId="8" fillId="0" borderId="6" xfId="1" applyFont="1" applyBorder="1" applyAlignment="1"/>
    <xf numFmtId="0" fontId="8" fillId="0" borderId="47" xfId="1" applyFont="1" applyBorder="1" applyAlignment="1">
      <alignment horizontal="right"/>
    </xf>
    <xf numFmtId="0" fontId="8" fillId="0" borderId="22" xfId="1" applyFont="1" applyBorder="1" applyAlignment="1">
      <alignment horizontal="right"/>
    </xf>
    <xf numFmtId="0" fontId="0" fillId="0" borderId="33" xfId="0" applyFill="1" applyBorder="1" applyAlignment="1"/>
    <xf numFmtId="0" fontId="0" fillId="0" borderId="0" xfId="0" applyAlignment="1">
      <alignment vertical="center"/>
    </xf>
    <xf numFmtId="0" fontId="8" fillId="0" borderId="23" xfId="1" applyFont="1" applyBorder="1" applyAlignment="1">
      <alignment horizontal="center" vertical="center"/>
    </xf>
    <xf numFmtId="0" fontId="0" fillId="0" borderId="33" xfId="0" applyFont="1" applyFill="1" applyBorder="1"/>
    <xf numFmtId="49" fontId="0" fillId="0" borderId="22" xfId="0" applyNumberFormat="1" applyBorder="1"/>
    <xf numFmtId="0" fontId="0" fillId="0" borderId="23" xfId="0" applyBorder="1" applyAlignment="1">
      <alignment horizontal="center"/>
    </xf>
    <xf numFmtId="0" fontId="19" fillId="0" borderId="0" xfId="0" applyFont="1"/>
    <xf numFmtId="0" fontId="10" fillId="0" borderId="47" xfId="0" applyFont="1" applyBorder="1" applyAlignment="1">
      <alignment horizontal="center"/>
    </xf>
    <xf numFmtId="14" fontId="0" fillId="0" borderId="47" xfId="0" applyNumberFormat="1" applyBorder="1"/>
    <xf numFmtId="0" fontId="0" fillId="0" borderId="0" xfId="0" applyAlignment="1">
      <alignment horizontal="center"/>
    </xf>
    <xf numFmtId="0" fontId="0" fillId="0" borderId="33" xfId="0" applyFill="1" applyBorder="1"/>
    <xf numFmtId="0" fontId="0" fillId="0" borderId="42" xfId="0" applyFill="1" applyBorder="1"/>
    <xf numFmtId="0" fontId="0" fillId="0" borderId="36" xfId="0" applyFill="1" applyBorder="1"/>
    <xf numFmtId="0" fontId="0" fillId="0" borderId="33" xfId="0" applyFill="1" applyBorder="1" applyAlignment="1">
      <alignment horizontal="left"/>
    </xf>
    <xf numFmtId="0" fontId="0" fillId="0" borderId="36" xfId="0" applyFont="1" applyFill="1" applyBorder="1"/>
    <xf numFmtId="0" fontId="0" fillId="0" borderId="41" xfId="0" applyFill="1" applyBorder="1" applyAlignment="1"/>
    <xf numFmtId="17" fontId="0" fillId="0" borderId="23" xfId="0" applyNumberFormat="1" applyBorder="1"/>
    <xf numFmtId="0" fontId="0" fillId="0" borderId="36" xfId="0" applyFill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7" fontId="0" fillId="0" borderId="22" xfId="0" applyNumberFormat="1" applyBorder="1"/>
    <xf numFmtId="0" fontId="0" fillId="2" borderId="0" xfId="0" applyFill="1"/>
    <xf numFmtId="4" fontId="0" fillId="0" borderId="37" xfId="0" applyNumberFormat="1" applyBorder="1"/>
    <xf numFmtId="4" fontId="0" fillId="0" borderId="19" xfId="0" applyNumberFormat="1" applyBorder="1"/>
    <xf numFmtId="4" fontId="0" fillId="0" borderId="10" xfId="0" applyNumberFormat="1" applyBorder="1"/>
    <xf numFmtId="4" fontId="0" fillId="0" borderId="28" xfId="0" applyNumberFormat="1" applyBorder="1"/>
    <xf numFmtId="0" fontId="0" fillId="0" borderId="23" xfId="0" applyFont="1" applyBorder="1" applyAlignment="1">
      <alignment horizontal="center"/>
    </xf>
    <xf numFmtId="0" fontId="10" fillId="0" borderId="47" xfId="0" applyFont="1" applyBorder="1" applyAlignment="1">
      <alignment horizontal="center" vertical="top"/>
    </xf>
    <xf numFmtId="0" fontId="7" fillId="0" borderId="25" xfId="1" applyFont="1" applyBorder="1" applyAlignment="1">
      <alignment horizontal="right" vertical="top"/>
    </xf>
    <xf numFmtId="0" fontId="6" fillId="0" borderId="2" xfId="0" applyFont="1" applyBorder="1" applyAlignment="1">
      <alignment horizontal="center"/>
    </xf>
    <xf numFmtId="0" fontId="0" fillId="0" borderId="31" xfId="0" applyFont="1" applyBorder="1"/>
    <xf numFmtId="0" fontId="0" fillId="0" borderId="43" xfId="0" applyFill="1" applyBorder="1" applyAlignment="1">
      <alignment horizontal="right"/>
    </xf>
    <xf numFmtId="14" fontId="0" fillId="0" borderId="47" xfId="0" applyNumberFormat="1" applyFill="1" applyBorder="1"/>
    <xf numFmtId="0" fontId="0" fillId="0" borderId="0" xfId="0" applyAlignment="1"/>
    <xf numFmtId="0" fontId="14" fillId="0" borderId="5" xfId="0" applyFont="1" applyBorder="1" applyAlignment="1">
      <alignment horizontal="right" vertical="top" wrapText="1"/>
    </xf>
    <xf numFmtId="0" fontId="8" fillId="0" borderId="7" xfId="1" applyFont="1" applyFill="1" applyBorder="1" applyAlignment="1">
      <alignment horizontal="center" wrapText="1"/>
    </xf>
    <xf numFmtId="0" fontId="0" fillId="0" borderId="8" xfId="0" applyBorder="1"/>
    <xf numFmtId="4" fontId="10" fillId="0" borderId="47" xfId="0" applyNumberFormat="1" applyFont="1" applyBorder="1"/>
    <xf numFmtId="0" fontId="0" fillId="0" borderId="32" xfId="0" applyFill="1" applyBorder="1"/>
    <xf numFmtId="4" fontId="0" fillId="0" borderId="8" xfId="0" applyNumberFormat="1" applyBorder="1"/>
    <xf numFmtId="0" fontId="0" fillId="0" borderId="52" xfId="0" applyBorder="1"/>
    <xf numFmtId="0" fontId="0" fillId="0" borderId="40" xfId="0" applyFill="1" applyBorder="1" applyAlignment="1">
      <alignment vertical="top"/>
    </xf>
    <xf numFmtId="0" fontId="0" fillId="0" borderId="52" xfId="0" applyFill="1" applyBorder="1"/>
    <xf numFmtId="0" fontId="14" fillId="0" borderId="9" xfId="0" applyFont="1" applyBorder="1" applyAlignment="1">
      <alignment horizontal="right" vertical="top" wrapText="1"/>
    </xf>
    <xf numFmtId="49" fontId="16" fillId="0" borderId="1" xfId="0" applyNumberFormat="1" applyFont="1" applyBorder="1" applyAlignment="1">
      <alignment vertical="top" wrapText="1"/>
    </xf>
    <xf numFmtId="0" fontId="0" fillId="0" borderId="49" xfId="0" applyFill="1" applyBorder="1"/>
    <xf numFmtId="0" fontId="8" fillId="0" borderId="23" xfId="1" applyFont="1" applyBorder="1" applyAlignment="1">
      <alignment horizontal="center"/>
    </xf>
    <xf numFmtId="0" fontId="0" fillId="0" borderId="40" xfId="0" applyFill="1" applyBorder="1"/>
    <xf numFmtId="0" fontId="0" fillId="0" borderId="6" xfId="0" applyBorder="1" applyAlignment="1">
      <alignment horizontal="right" vertical="top"/>
    </xf>
    <xf numFmtId="0" fontId="0" fillId="0" borderId="47" xfId="0" applyBorder="1"/>
    <xf numFmtId="0" fontId="8" fillId="0" borderId="1" xfId="1" applyFont="1" applyBorder="1" applyAlignment="1">
      <alignment horizontal="center" wrapText="1"/>
    </xf>
    <xf numFmtId="4" fontId="0" fillId="0" borderId="47" xfId="0" applyNumberFormat="1" applyFill="1" applyBorder="1" applyAlignment="1">
      <alignment vertical="top"/>
    </xf>
    <xf numFmtId="0" fontId="21" fillId="2" borderId="51" xfId="2" applyFont="1" applyFill="1"/>
    <xf numFmtId="49" fontId="21" fillId="2" borderId="51" xfId="2" applyNumberFormat="1" applyFont="1" applyFill="1"/>
    <xf numFmtId="0" fontId="21" fillId="2" borderId="51" xfId="2" applyFont="1" applyFill="1" applyAlignment="1">
      <alignment vertical="top"/>
    </xf>
    <xf numFmtId="0" fontId="21" fillId="2" borderId="62" xfId="2" applyFont="1" applyFill="1" applyBorder="1"/>
    <xf numFmtId="0" fontId="21" fillId="2" borderId="63" xfId="2" applyFont="1" applyFill="1" applyBorder="1"/>
    <xf numFmtId="0" fontId="21" fillId="2" borderId="61" xfId="2" applyFont="1" applyFill="1" applyBorder="1"/>
    <xf numFmtId="0" fontId="21" fillId="2" borderId="65" xfId="2" applyFont="1" applyFill="1" applyBorder="1" applyAlignment="1">
      <alignment horizontal="center"/>
    </xf>
    <xf numFmtId="0" fontId="21" fillId="2" borderId="66" xfId="2" applyFont="1" applyFill="1" applyBorder="1" applyAlignment="1">
      <alignment horizontal="center"/>
    </xf>
    <xf numFmtId="49" fontId="21" fillId="2" borderId="62" xfId="2" applyNumberFormat="1" applyFont="1" applyFill="1" applyBorder="1"/>
    <xf numFmtId="0" fontId="21" fillId="2" borderId="61" xfId="2" applyFont="1" applyFill="1" applyBorder="1" applyAlignment="1">
      <alignment horizontal="right" wrapText="1"/>
    </xf>
    <xf numFmtId="49" fontId="21" fillId="2" borderId="61" xfId="2" applyNumberFormat="1" applyFont="1" applyFill="1" applyBorder="1" applyAlignment="1">
      <alignment vertical="top" wrapText="1"/>
    </xf>
    <xf numFmtId="4" fontId="21" fillId="2" borderId="16" xfId="2" applyNumberFormat="1" applyFont="1" applyFill="1" applyBorder="1"/>
    <xf numFmtId="0" fontId="21" fillId="2" borderId="63" xfId="2" applyFont="1" applyFill="1" applyBorder="1" applyAlignment="1">
      <alignment horizontal="right" wrapText="1"/>
    </xf>
    <xf numFmtId="0" fontId="21" fillId="2" borderId="65" xfId="2" applyFont="1" applyFill="1" applyBorder="1" applyAlignment="1">
      <alignment horizontal="right" wrapText="1"/>
    </xf>
    <xf numFmtId="0" fontId="21" fillId="2" borderId="66" xfId="2" applyFont="1" applyFill="1" applyBorder="1" applyAlignment="1">
      <alignment horizontal="right" wrapText="1"/>
    </xf>
    <xf numFmtId="49" fontId="21" fillId="2" borderId="63" xfId="2" applyNumberFormat="1" applyFont="1" applyFill="1" applyBorder="1" applyAlignment="1">
      <alignment vertical="top" wrapText="1"/>
    </xf>
    <xf numFmtId="0" fontId="21" fillId="2" borderId="61" xfId="2" applyFont="1" applyFill="1" applyBorder="1" applyAlignment="1">
      <alignment horizontal="left"/>
    </xf>
    <xf numFmtId="0" fontId="17" fillId="2" borderId="66" xfId="2" applyFont="1" applyFill="1" applyBorder="1" applyAlignment="1">
      <alignment horizontal="center"/>
    </xf>
    <xf numFmtId="0" fontId="17" fillId="2" borderId="66" xfId="2" applyFont="1" applyFill="1" applyBorder="1" applyAlignment="1">
      <alignment vertical="top"/>
    </xf>
    <xf numFmtId="0" fontId="21" fillId="2" borderId="65" xfId="2" applyFont="1" applyFill="1" applyBorder="1" applyAlignment="1">
      <alignment horizontal="center" wrapText="1"/>
    </xf>
    <xf numFmtId="0" fontId="21" fillId="2" borderId="68" xfId="2" applyFont="1" applyFill="1" applyBorder="1" applyAlignment="1">
      <alignment horizontal="center" wrapText="1"/>
    </xf>
    <xf numFmtId="0" fontId="21" fillId="2" borderId="66" xfId="2" applyFont="1" applyFill="1" applyBorder="1" applyAlignment="1">
      <alignment horizontal="center" wrapText="1"/>
    </xf>
    <xf numFmtId="0" fontId="21" fillId="2" borderId="73" xfId="2" applyFont="1" applyFill="1" applyBorder="1" applyAlignment="1">
      <alignment horizontal="center" wrapText="1"/>
    </xf>
    <xf numFmtId="0" fontId="21" fillId="2" borderId="74" xfId="2" applyFont="1" applyFill="1" applyBorder="1" applyAlignment="1">
      <alignment horizontal="center" wrapText="1"/>
    </xf>
    <xf numFmtId="0" fontId="21" fillId="2" borderId="75" xfId="2" applyFont="1" applyFill="1" applyBorder="1" applyAlignment="1">
      <alignment horizontal="center" wrapText="1"/>
    </xf>
    <xf numFmtId="0" fontId="21" fillId="2" borderId="76" xfId="2" applyFont="1" applyFill="1" applyBorder="1" applyAlignment="1">
      <alignment horizontal="center" wrapText="1"/>
    </xf>
    <xf numFmtId="0" fontId="21" fillId="2" borderId="77" xfId="2" applyFont="1" applyFill="1" applyBorder="1" applyAlignment="1">
      <alignment horizontal="center" wrapText="1"/>
    </xf>
    <xf numFmtId="0" fontId="17" fillId="2" borderId="51" xfId="2" applyFont="1" applyFill="1" applyBorder="1"/>
    <xf numFmtId="0" fontId="17" fillId="2" borderId="73" xfId="2" applyFont="1" applyFill="1" applyBorder="1"/>
    <xf numFmtId="0" fontId="17" fillId="2" borderId="74" xfId="2" applyFont="1" applyFill="1" applyBorder="1"/>
    <xf numFmtId="0" fontId="17" fillId="2" borderId="69" xfId="2" applyFont="1" applyFill="1" applyBorder="1"/>
    <xf numFmtId="0" fontId="17" fillId="2" borderId="61" xfId="2" applyFont="1" applyFill="1" applyBorder="1"/>
    <xf numFmtId="17" fontId="17" fillId="2" borderId="67" xfId="2" applyNumberFormat="1" applyFont="1" applyFill="1" applyBorder="1"/>
    <xf numFmtId="0" fontId="17" fillId="2" borderId="64" xfId="2" applyFont="1" applyFill="1" applyBorder="1"/>
    <xf numFmtId="0" fontId="17" fillId="2" borderId="62" xfId="2" applyFont="1" applyFill="1" applyBorder="1"/>
    <xf numFmtId="0" fontId="17" fillId="2" borderId="8" xfId="2" applyFont="1" applyFill="1" applyBorder="1"/>
    <xf numFmtId="0" fontId="21" fillId="2" borderId="79" xfId="2" applyFont="1" applyFill="1" applyBorder="1" applyAlignment="1">
      <alignment horizontal="center" wrapText="1"/>
    </xf>
    <xf numFmtId="0" fontId="17" fillId="2" borderId="80" xfId="2" applyFont="1" applyFill="1" applyBorder="1"/>
    <xf numFmtId="0" fontId="17" fillId="2" borderId="68" xfId="2" applyFont="1" applyFill="1" applyBorder="1" applyAlignment="1">
      <alignment vertical="top"/>
    </xf>
    <xf numFmtId="0" fontId="21" fillId="2" borderId="81" xfId="2" applyFont="1" applyFill="1" applyBorder="1"/>
    <xf numFmtId="0" fontId="21" fillId="2" borderId="0" xfId="2" applyFont="1" applyFill="1" applyBorder="1"/>
    <xf numFmtId="49" fontId="17" fillId="2" borderId="73" xfId="2" applyNumberFormat="1" applyFont="1" applyFill="1" applyBorder="1" applyAlignment="1">
      <alignment vertical="top" wrapText="1"/>
    </xf>
    <xf numFmtId="0" fontId="0" fillId="0" borderId="34" xfId="0" applyFont="1" applyFill="1" applyBorder="1"/>
    <xf numFmtId="0" fontId="8" fillId="0" borderId="31" xfId="1" applyFont="1" applyBorder="1" applyAlignment="1">
      <alignment horizontal="center"/>
    </xf>
    <xf numFmtId="0" fontId="21" fillId="2" borderId="83" xfId="2" applyFont="1" applyFill="1" applyBorder="1"/>
    <xf numFmtId="0" fontId="21" fillId="2" borderId="87" xfId="2" applyFont="1" applyFill="1" applyBorder="1" applyAlignment="1"/>
    <xf numFmtId="0" fontId="21" fillId="2" borderId="85" xfId="2" applyFont="1" applyFill="1" applyBorder="1" applyAlignment="1"/>
    <xf numFmtId="0" fontId="21" fillId="2" borderId="88" xfId="2" applyFont="1" applyFill="1" applyBorder="1"/>
    <xf numFmtId="0" fontId="0" fillId="0" borderId="11" xfId="0" applyFill="1" applyBorder="1" applyAlignment="1">
      <alignment vertical="top"/>
    </xf>
    <xf numFmtId="0" fontId="0" fillId="0" borderId="27" xfId="0" applyFont="1" applyFill="1" applyBorder="1"/>
    <xf numFmtId="0" fontId="0" fillId="0" borderId="35" xfId="0" applyBorder="1" applyAlignment="1">
      <alignment vertical="top"/>
    </xf>
    <xf numFmtId="0" fontId="0" fillId="0" borderId="32" xfId="0" applyBorder="1" applyAlignment="1">
      <alignment vertical="top"/>
    </xf>
    <xf numFmtId="49" fontId="18" fillId="0" borderId="22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21" fillId="2" borderId="89" xfId="2" applyFont="1" applyFill="1" applyBorder="1"/>
    <xf numFmtId="4" fontId="10" fillId="0" borderId="22" xfId="0" applyNumberFormat="1" applyFont="1" applyBorder="1" applyAlignment="1">
      <alignment horizontal="right"/>
    </xf>
    <xf numFmtId="0" fontId="18" fillId="0" borderId="4" xfId="0" applyFont="1" applyBorder="1" applyAlignment="1">
      <alignment horizontal="center"/>
    </xf>
    <xf numFmtId="0" fontId="8" fillId="0" borderId="22" xfId="1" applyFont="1" applyBorder="1" applyAlignment="1">
      <alignment horizontal="center" vertical="top"/>
    </xf>
    <xf numFmtId="0" fontId="0" fillId="0" borderId="54" xfId="0" applyBorder="1"/>
    <xf numFmtId="0" fontId="0" fillId="0" borderId="46" xfId="0" applyFill="1" applyBorder="1" applyAlignment="1">
      <alignment vertical="top"/>
    </xf>
    <xf numFmtId="0" fontId="0" fillId="0" borderId="27" xfId="0" applyBorder="1"/>
    <xf numFmtId="0" fontId="21" fillId="2" borderId="63" xfId="2" applyFont="1" applyFill="1" applyBorder="1" applyAlignment="1">
      <alignment vertical="top"/>
    </xf>
    <xf numFmtId="0" fontId="0" fillId="0" borderId="80" xfId="0" applyFill="1" applyBorder="1" applyAlignment="1">
      <alignment horizontal="right"/>
    </xf>
    <xf numFmtId="0" fontId="21" fillId="2" borderId="72" xfId="2" applyFont="1" applyFill="1" applyBorder="1" applyAlignment="1">
      <alignment horizontal="right" wrapText="1"/>
    </xf>
    <xf numFmtId="0" fontId="21" fillId="2" borderId="74" xfId="2" applyFont="1" applyFill="1" applyBorder="1" applyAlignment="1">
      <alignment horizontal="right" wrapText="1"/>
    </xf>
    <xf numFmtId="49" fontId="21" fillId="2" borderId="83" xfId="2" applyNumberFormat="1" applyFont="1" applyFill="1" applyBorder="1" applyAlignment="1">
      <alignment vertical="top" wrapText="1"/>
    </xf>
    <xf numFmtId="49" fontId="21" fillId="2" borderId="85" xfId="2" applyNumberFormat="1" applyFont="1" applyFill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7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50" xfId="0" applyFill="1" applyBorder="1"/>
    <xf numFmtId="0" fontId="0" fillId="0" borderId="10" xfId="0" applyBorder="1"/>
    <xf numFmtId="0" fontId="21" fillId="2" borderId="47" xfId="2" applyFont="1" applyFill="1" applyBorder="1" applyAlignment="1">
      <alignment horizontal="right" wrapText="1"/>
    </xf>
    <xf numFmtId="0" fontId="0" fillId="0" borderId="11" xfId="0" applyFill="1" applyBorder="1" applyAlignment="1">
      <alignment horizontal="right" vertical="top"/>
    </xf>
    <xf numFmtId="0" fontId="0" fillId="0" borderId="46" xfId="0" applyFill="1" applyBorder="1"/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49" fontId="0" fillId="0" borderId="45" xfId="0" applyNumberFormat="1" applyBorder="1"/>
    <xf numFmtId="0" fontId="7" fillId="0" borderId="23" xfId="1" applyFont="1" applyBorder="1" applyAlignment="1">
      <alignment horizontal="center"/>
    </xf>
    <xf numFmtId="0" fontId="0" fillId="0" borderId="48" xfId="0" applyFill="1" applyBorder="1"/>
    <xf numFmtId="0" fontId="0" fillId="0" borderId="37" xfId="0" applyBorder="1"/>
    <xf numFmtId="0" fontId="7" fillId="0" borderId="23" xfId="1" applyFont="1" applyBorder="1" applyAlignment="1">
      <alignment horizontal="center" wrapText="1"/>
    </xf>
    <xf numFmtId="0" fontId="7" fillId="0" borderId="22" xfId="1" applyFont="1" applyBorder="1" applyAlignment="1">
      <alignment horizontal="center" wrapText="1"/>
    </xf>
    <xf numFmtId="0" fontId="8" fillId="0" borderId="47" xfId="1" applyFont="1" applyBorder="1" applyAlignment="1">
      <alignment horizontal="center" vertical="center"/>
    </xf>
    <xf numFmtId="49" fontId="16" fillId="0" borderId="31" xfId="0" applyNumberFormat="1" applyFont="1" applyBorder="1" applyAlignment="1">
      <alignment vertical="top" wrapText="1"/>
    </xf>
    <xf numFmtId="49" fontId="16" fillId="0" borderId="29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center" vertical="top" wrapText="1"/>
    </xf>
    <xf numFmtId="4" fontId="0" fillId="0" borderId="0" xfId="0" applyNumberFormat="1" applyFill="1" applyBorder="1" applyAlignment="1">
      <alignment vertical="top"/>
    </xf>
    <xf numFmtId="0" fontId="8" fillId="0" borderId="20" xfId="1" applyFont="1" applyFill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0" fillId="0" borderId="26" xfId="0" applyFill="1" applyBorder="1" applyAlignment="1">
      <alignment horizontal="right"/>
    </xf>
    <xf numFmtId="0" fontId="0" fillId="0" borderId="53" xfId="0" applyFill="1" applyBorder="1" applyAlignment="1">
      <alignment horizontal="right"/>
    </xf>
    <xf numFmtId="0" fontId="0" fillId="0" borderId="80" xfId="0" applyBorder="1" applyAlignment="1">
      <alignment horizontal="right"/>
    </xf>
    <xf numFmtId="0" fontId="0" fillId="0" borderId="26" xfId="0" applyBorder="1" applyAlignment="1">
      <alignment horizontal="right"/>
    </xf>
    <xf numFmtId="0" fontId="8" fillId="0" borderId="23" xfId="1" applyFont="1" applyFill="1" applyBorder="1" applyAlignment="1">
      <alignment horizontal="center"/>
    </xf>
    <xf numFmtId="4" fontId="0" fillId="0" borderId="80" xfId="0" applyNumberFormat="1" applyBorder="1"/>
    <xf numFmtId="4" fontId="0" fillId="0" borderId="53" xfId="0" applyNumberFormat="1" applyBorder="1"/>
    <xf numFmtId="4" fontId="0" fillId="0" borderId="26" xfId="0" applyNumberFormat="1" applyBorder="1"/>
    <xf numFmtId="4" fontId="0" fillId="0" borderId="91" xfId="0" applyNumberFormat="1" applyBorder="1"/>
    <xf numFmtId="4" fontId="10" fillId="0" borderId="18" xfId="0" applyNumberFormat="1" applyFont="1" applyBorder="1"/>
    <xf numFmtId="4" fontId="0" fillId="0" borderId="43" xfId="0" applyNumberFormat="1" applyBorder="1"/>
    <xf numFmtId="4" fontId="0" fillId="0" borderId="26" xfId="0" applyNumberFormat="1" applyFill="1" applyBorder="1"/>
    <xf numFmtId="4" fontId="0" fillId="0" borderId="80" xfId="0" applyNumberFormat="1" applyFill="1" applyBorder="1"/>
    <xf numFmtId="0" fontId="0" fillId="0" borderId="80" xfId="0" applyBorder="1"/>
    <xf numFmtId="4" fontId="0" fillId="0" borderId="43" xfId="0" applyNumberFormat="1" applyFill="1" applyBorder="1"/>
    <xf numFmtId="4" fontId="0" fillId="0" borderId="91" xfId="0" applyNumberFormat="1" applyFill="1" applyBorder="1"/>
    <xf numFmtId="0" fontId="0" fillId="0" borderId="43" xfId="0" applyBorder="1"/>
    <xf numFmtId="0" fontId="0" fillId="0" borderId="19" xfId="0" applyFill="1" applyBorder="1"/>
    <xf numFmtId="4" fontId="0" fillId="0" borderId="91" xfId="0" applyNumberFormat="1" applyFill="1" applyBorder="1" applyAlignment="1">
      <alignment vertical="top"/>
    </xf>
    <xf numFmtId="4" fontId="0" fillId="0" borderId="58" xfId="0" applyNumberFormat="1" applyFill="1" applyBorder="1"/>
    <xf numFmtId="4" fontId="0" fillId="0" borderId="94" xfId="0" applyNumberFormat="1" applyBorder="1"/>
    <xf numFmtId="0" fontId="0" fillId="0" borderId="94" xfId="0" applyBorder="1"/>
    <xf numFmtId="4" fontId="0" fillId="0" borderId="94" xfId="0" applyNumberFormat="1" applyFill="1" applyBorder="1"/>
    <xf numFmtId="4" fontId="0" fillId="0" borderId="55" xfId="0" applyNumberFormat="1" applyBorder="1"/>
    <xf numFmtId="4" fontId="15" fillId="0" borderId="5" xfId="0" applyNumberFormat="1" applyFont="1" applyBorder="1"/>
    <xf numFmtId="4" fontId="0" fillId="0" borderId="55" xfId="0" applyNumberFormat="1" applyFill="1" applyBorder="1"/>
    <xf numFmtId="0" fontId="0" fillId="0" borderId="94" xfId="0" applyBorder="1" applyAlignment="1">
      <alignment horizontal="right"/>
    </xf>
    <xf numFmtId="0" fontId="0" fillId="0" borderId="91" xfId="0" applyFill="1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4" fontId="0" fillId="0" borderId="59" xfId="0" applyNumberFormat="1" applyBorder="1"/>
    <xf numFmtId="4" fontId="0" fillId="0" borderId="54" xfId="0" applyNumberFormat="1" applyBorder="1"/>
    <xf numFmtId="4" fontId="0" fillId="0" borderId="90" xfId="0" applyNumberFormat="1" applyBorder="1"/>
    <xf numFmtId="4" fontId="0" fillId="0" borderId="56" xfId="0" applyNumberFormat="1" applyBorder="1"/>
    <xf numFmtId="4" fontId="0" fillId="0" borderId="56" xfId="0" applyNumberFormat="1" applyFill="1" applyBorder="1"/>
    <xf numFmtId="0" fontId="0" fillId="0" borderId="56" xfId="0" applyBorder="1"/>
    <xf numFmtId="0" fontId="0" fillId="0" borderId="91" xfId="0" applyFill="1" applyBorder="1"/>
    <xf numFmtId="49" fontId="21" fillId="2" borderId="63" xfId="2" applyNumberFormat="1" applyFont="1" applyFill="1" applyBorder="1"/>
    <xf numFmtId="0" fontId="0" fillId="0" borderId="95" xfId="0" applyBorder="1"/>
    <xf numFmtId="0" fontId="21" fillId="2" borderId="8" xfId="2" applyFont="1" applyFill="1" applyBorder="1" applyAlignment="1">
      <alignment vertical="top"/>
    </xf>
    <xf numFmtId="0" fontId="10" fillId="0" borderId="8" xfId="0" applyFont="1" applyBorder="1" applyAlignment="1">
      <alignment vertical="top"/>
    </xf>
    <xf numFmtId="49" fontId="21" fillId="2" borderId="8" xfId="2" applyNumberFormat="1" applyFont="1" applyFill="1" applyBorder="1"/>
    <xf numFmtId="0" fontId="21" fillId="2" borderId="8" xfId="2" applyFont="1" applyFill="1" applyBorder="1"/>
    <xf numFmtId="4" fontId="10" fillId="0" borderId="55" xfId="0" applyNumberFormat="1" applyFont="1" applyBorder="1"/>
    <xf numFmtId="0" fontId="10" fillId="0" borderId="55" xfId="0" applyFont="1" applyBorder="1"/>
    <xf numFmtId="49" fontId="16" fillId="0" borderId="47" xfId="0" applyNumberFormat="1" applyFont="1" applyBorder="1" applyAlignment="1">
      <alignment horizontal="center" vertical="top" wrapText="1"/>
    </xf>
    <xf numFmtId="49" fontId="10" fillId="0" borderId="45" xfId="0" applyNumberFormat="1" applyFont="1" applyBorder="1"/>
    <xf numFmtId="0" fontId="0" fillId="0" borderId="59" xfId="0" applyBorder="1"/>
    <xf numFmtId="0" fontId="4" fillId="0" borderId="9" xfId="0" applyFont="1" applyBorder="1" applyAlignment="1">
      <alignment horizontal="center"/>
    </xf>
    <xf numFmtId="0" fontId="0" fillId="0" borderId="80" xfId="0" applyFill="1" applyBorder="1"/>
    <xf numFmtId="0" fontId="0" fillId="0" borderId="96" xfId="0" applyFill="1" applyBorder="1" applyAlignment="1">
      <alignment horizontal="right"/>
    </xf>
    <xf numFmtId="0" fontId="0" fillId="0" borderId="94" xfId="0" applyFill="1" applyBorder="1" applyAlignment="1">
      <alignment horizontal="right"/>
    </xf>
    <xf numFmtId="0" fontId="0" fillId="0" borderId="58" xfId="0" applyFill="1" applyBorder="1" applyAlignment="1">
      <alignment horizontal="right"/>
    </xf>
    <xf numFmtId="0" fontId="0" fillId="0" borderId="5" xfId="0" applyBorder="1" applyAlignment="1">
      <alignment horizontal="right" vertical="top"/>
    </xf>
    <xf numFmtId="0" fontId="0" fillId="0" borderId="95" xfId="0" applyFill="1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8" xfId="0" applyBorder="1" applyAlignment="1">
      <alignment horizontal="right"/>
    </xf>
    <xf numFmtId="4" fontId="10" fillId="0" borderId="94" xfId="0" applyNumberFormat="1" applyFont="1" applyBorder="1" applyAlignment="1">
      <alignment horizontal="right" vertical="center"/>
    </xf>
    <xf numFmtId="0" fontId="8" fillId="0" borderId="31" xfId="1" applyFont="1" applyBorder="1" applyAlignment="1">
      <alignment horizontal="center" wrapText="1"/>
    </xf>
    <xf numFmtId="4" fontId="10" fillId="0" borderId="5" xfId="0" applyNumberFormat="1" applyFont="1" applyBorder="1" applyAlignment="1">
      <alignment horizontal="right"/>
    </xf>
    <xf numFmtId="4" fontId="15" fillId="0" borderId="9" xfId="0" applyNumberFormat="1" applyFont="1" applyBorder="1"/>
    <xf numFmtId="4" fontId="0" fillId="0" borderId="53" xfId="0" applyNumberFormat="1" applyFill="1" applyBorder="1"/>
    <xf numFmtId="0" fontId="0" fillId="0" borderId="91" xfId="0" applyBorder="1"/>
    <xf numFmtId="4" fontId="0" fillId="0" borderId="18" xfId="0" applyNumberFormat="1" applyFill="1" applyBorder="1"/>
    <xf numFmtId="0" fontId="8" fillId="0" borderId="47" xfId="1" applyFont="1" applyFill="1" applyBorder="1" applyAlignment="1">
      <alignment horizontal="center"/>
    </xf>
    <xf numFmtId="4" fontId="0" fillId="0" borderId="57" xfId="0" applyNumberFormat="1" applyFill="1" applyBorder="1"/>
    <xf numFmtId="0" fontId="8" fillId="0" borderId="5" xfId="1" applyFont="1" applyBorder="1" applyAlignment="1">
      <alignment horizontal="center" wrapText="1"/>
    </xf>
    <xf numFmtId="4" fontId="0" fillId="0" borderId="58" xfId="0" applyNumberFormat="1" applyBorder="1"/>
    <xf numFmtId="4" fontId="0" fillId="0" borderId="96" xfId="0" applyNumberFormat="1" applyFill="1" applyBorder="1"/>
    <xf numFmtId="0" fontId="0" fillId="0" borderId="96" xfId="0" applyBorder="1"/>
    <xf numFmtId="4" fontId="21" fillId="2" borderId="22" xfId="2" applyNumberFormat="1" applyFont="1" applyFill="1" applyBorder="1" applyAlignment="1">
      <alignment horizontal="right"/>
    </xf>
    <xf numFmtId="4" fontId="21" fillId="2" borderId="19" xfId="2" applyNumberFormat="1" applyFont="1" applyFill="1" applyBorder="1"/>
    <xf numFmtId="49" fontId="17" fillId="2" borderId="68" xfId="2" applyNumberFormat="1" applyFont="1" applyFill="1" applyBorder="1" applyAlignment="1">
      <alignment vertical="top" wrapText="1"/>
    </xf>
    <xf numFmtId="0" fontId="17" fillId="2" borderId="66" xfId="2" applyFont="1" applyFill="1" applyBorder="1" applyAlignment="1">
      <alignment vertical="top" wrapText="1"/>
    </xf>
    <xf numFmtId="4" fontId="0" fillId="0" borderId="60" xfId="0" applyNumberFormat="1" applyBorder="1"/>
    <xf numFmtId="4" fontId="0" fillId="0" borderId="39" xfId="0" applyNumberFormat="1" applyBorder="1"/>
    <xf numFmtId="0" fontId="0" fillId="0" borderId="38" xfId="0" applyBorder="1"/>
    <xf numFmtId="0" fontId="0" fillId="0" borderId="60" xfId="0" applyBorder="1"/>
    <xf numFmtId="4" fontId="0" fillId="0" borderId="52" xfId="0" applyNumberFormat="1" applyFill="1" applyBorder="1"/>
    <xf numFmtId="4" fontId="0" fillId="0" borderId="90" xfId="0" applyNumberFormat="1" applyFill="1" applyBorder="1"/>
    <xf numFmtId="0" fontId="0" fillId="0" borderId="50" xfId="0" applyFill="1" applyBorder="1" applyAlignment="1">
      <alignment vertical="top"/>
    </xf>
    <xf numFmtId="4" fontId="0" fillId="0" borderId="95" xfId="0" applyNumberFormat="1" applyFill="1" applyBorder="1"/>
    <xf numFmtId="4" fontId="0" fillId="0" borderId="15" xfId="0" applyNumberFormat="1" applyFill="1" applyBorder="1"/>
    <xf numFmtId="49" fontId="2" fillId="0" borderId="33" xfId="0" applyNumberFormat="1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56" xfId="0" applyBorder="1" applyAlignment="1">
      <alignment horizontal="center" vertical="top"/>
    </xf>
    <xf numFmtId="0" fontId="6" fillId="0" borderId="8" xfId="0" applyFont="1" applyBorder="1" applyAlignment="1">
      <alignment horizontal="center"/>
    </xf>
    <xf numFmtId="0" fontId="5" fillId="0" borderId="37" xfId="0" applyFont="1" applyBorder="1" applyAlignment="1">
      <alignment vertical="top"/>
    </xf>
    <xf numFmtId="0" fontId="4" fillId="0" borderId="8" xfId="0" applyFont="1" applyBorder="1" applyAlignment="1">
      <alignment horizontal="center"/>
    </xf>
    <xf numFmtId="0" fontId="0" fillId="0" borderId="33" xfId="0" applyBorder="1" applyAlignment="1"/>
    <xf numFmtId="0" fontId="10" fillId="0" borderId="12" xfId="0" applyFont="1" applyBorder="1" applyAlignment="1">
      <alignment horizontal="center"/>
    </xf>
    <xf numFmtId="4" fontId="10" fillId="0" borderId="18" xfId="0" applyNumberFormat="1" applyFont="1" applyBorder="1" applyAlignment="1">
      <alignment horizontal="right"/>
    </xf>
    <xf numFmtId="0" fontId="17" fillId="2" borderId="75" xfId="2" applyFont="1" applyFill="1" applyBorder="1"/>
    <xf numFmtId="0" fontId="17" fillId="2" borderId="76" xfId="2" applyFont="1" applyFill="1" applyBorder="1"/>
    <xf numFmtId="0" fontId="17" fillId="2" borderId="97" xfId="2" applyFont="1" applyFill="1" applyBorder="1"/>
    <xf numFmtId="4" fontId="21" fillId="2" borderId="23" xfId="2" applyNumberFormat="1" applyFont="1" applyFill="1" applyBorder="1"/>
    <xf numFmtId="0" fontId="17" fillId="2" borderId="82" xfId="2" applyFont="1" applyFill="1" applyBorder="1" applyAlignment="1">
      <alignment vertical="top"/>
    </xf>
    <xf numFmtId="0" fontId="17" fillId="2" borderId="79" xfId="2" applyFont="1" applyFill="1" applyBorder="1"/>
    <xf numFmtId="0" fontId="17" fillId="2" borderId="37" xfId="2" applyFont="1" applyFill="1" applyBorder="1"/>
    <xf numFmtId="0" fontId="17" fillId="2" borderId="27" xfId="2" applyFont="1" applyFill="1" applyBorder="1"/>
    <xf numFmtId="4" fontId="10" fillId="0" borderId="80" xfId="0" applyNumberFormat="1" applyFont="1" applyBorder="1"/>
    <xf numFmtId="4" fontId="0" fillId="0" borderId="47" xfId="0" applyNumberFormat="1" applyFill="1" applyBorder="1"/>
    <xf numFmtId="4" fontId="0" fillId="0" borderId="33" xfId="0" applyNumberFormat="1" applyFill="1" applyBorder="1"/>
    <xf numFmtId="0" fontId="0" fillId="0" borderId="41" xfId="0" applyBorder="1"/>
    <xf numFmtId="0" fontId="0" fillId="0" borderId="34" xfId="0" applyBorder="1"/>
    <xf numFmtId="0" fontId="21" fillId="2" borderId="72" xfId="2" applyFont="1" applyFill="1" applyBorder="1" applyAlignment="1">
      <alignment horizontal="center"/>
    </xf>
    <xf numFmtId="0" fontId="21" fillId="2" borderId="74" xfId="2" applyFont="1" applyFill="1" applyBorder="1" applyAlignment="1">
      <alignment horizontal="center"/>
    </xf>
    <xf numFmtId="0" fontId="0" fillId="0" borderId="91" xfId="0" applyFill="1" applyBorder="1" applyAlignment="1">
      <alignment horizontal="right" vertical="top"/>
    </xf>
    <xf numFmtId="0" fontId="21" fillId="2" borderId="75" xfId="2" applyFont="1" applyFill="1" applyBorder="1" applyAlignment="1">
      <alignment horizontal="right"/>
    </xf>
    <xf numFmtId="0" fontId="21" fillId="2" borderId="77" xfId="2" applyFont="1" applyFill="1" applyBorder="1" applyAlignment="1">
      <alignment horizontal="right"/>
    </xf>
    <xf numFmtId="0" fontId="17" fillId="2" borderId="80" xfId="2" applyFont="1" applyFill="1" applyBorder="1" applyAlignment="1">
      <alignment horizontal="right"/>
    </xf>
    <xf numFmtId="0" fontId="17" fillId="2" borderId="26" xfId="2" applyFont="1" applyFill="1" applyBorder="1"/>
    <xf numFmtId="0" fontId="17" fillId="2" borderId="43" xfId="2" applyFont="1" applyFill="1" applyBorder="1" applyAlignment="1">
      <alignment horizontal="right"/>
    </xf>
    <xf numFmtId="0" fontId="21" fillId="2" borderId="93" xfId="2" applyFont="1" applyFill="1" applyBorder="1" applyAlignment="1">
      <alignment horizontal="right"/>
    </xf>
    <xf numFmtId="0" fontId="21" fillId="2" borderId="76" xfId="2" applyFont="1" applyFill="1" applyBorder="1" applyAlignment="1">
      <alignment horizontal="right"/>
    </xf>
    <xf numFmtId="0" fontId="0" fillId="0" borderId="30" xfId="0" applyBorder="1" applyAlignment="1">
      <alignment wrapText="1"/>
    </xf>
    <xf numFmtId="0" fontId="0" fillId="0" borderId="32" xfId="0" applyBorder="1"/>
    <xf numFmtId="0" fontId="19" fillId="0" borderId="59" xfId="0" applyFont="1" applyBorder="1"/>
    <xf numFmtId="4" fontId="21" fillId="2" borderId="42" xfId="2" applyNumberFormat="1" applyFont="1" applyFill="1" applyBorder="1"/>
    <xf numFmtId="4" fontId="0" fillId="0" borderId="36" xfId="0" applyNumberFormat="1" applyFill="1" applyBorder="1"/>
    <xf numFmtId="4" fontId="21" fillId="2" borderId="31" xfId="2" applyNumberFormat="1" applyFont="1" applyFill="1" applyBorder="1" applyAlignment="1">
      <alignment horizontal="right"/>
    </xf>
    <xf numFmtId="4" fontId="21" fillId="2" borderId="29" xfId="2" applyNumberFormat="1" applyFont="1" applyFill="1" applyBorder="1"/>
    <xf numFmtId="4" fontId="21" fillId="2" borderId="13" xfId="2" applyNumberFormat="1" applyFont="1" applyFill="1" applyBorder="1"/>
    <xf numFmtId="4" fontId="21" fillId="2" borderId="52" xfId="2" applyNumberFormat="1" applyFont="1" applyFill="1" applyBorder="1"/>
    <xf numFmtId="4" fontId="0" fillId="0" borderId="52" xfId="0" applyNumberFormat="1" applyFill="1" applyBorder="1" applyAlignment="1">
      <alignment vertical="top"/>
    </xf>
    <xf numFmtId="4" fontId="21" fillId="2" borderId="82" xfId="2" applyNumberFormat="1" applyFont="1" applyFill="1" applyBorder="1"/>
    <xf numFmtId="4" fontId="21" fillId="2" borderId="92" xfId="2" applyNumberFormat="1" applyFont="1" applyFill="1" applyBorder="1"/>
    <xf numFmtId="4" fontId="17" fillId="2" borderId="90" xfId="2" applyNumberFormat="1" applyFont="1" applyFill="1" applyBorder="1"/>
    <xf numFmtId="4" fontId="17" fillId="2" borderId="55" xfId="2" applyNumberFormat="1" applyFont="1" applyFill="1" applyBorder="1"/>
    <xf numFmtId="4" fontId="17" fillId="2" borderId="56" xfId="2" applyNumberFormat="1" applyFont="1" applyFill="1" applyBorder="1"/>
    <xf numFmtId="4" fontId="21" fillId="2" borderId="22" xfId="2" applyNumberFormat="1" applyFont="1" applyFill="1" applyBorder="1"/>
    <xf numFmtId="4" fontId="21" fillId="2" borderId="68" xfId="2" applyNumberFormat="1" applyFont="1" applyFill="1" applyBorder="1"/>
    <xf numFmtId="0" fontId="0" fillId="0" borderId="23" xfId="0" applyFill="1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22" xfId="0" applyBorder="1" applyAlignment="1">
      <alignment vertical="top" wrapText="1"/>
    </xf>
    <xf numFmtId="0" fontId="0" fillId="0" borderId="22" xfId="0" applyBorder="1" applyAlignment="1">
      <alignment wrapText="1"/>
    </xf>
    <xf numFmtId="4" fontId="0" fillId="0" borderId="90" xfId="0" applyNumberFormat="1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2" xfId="0" applyBorder="1" applyAlignment="1">
      <alignment vertical="top"/>
    </xf>
    <xf numFmtId="0" fontId="10" fillId="0" borderId="5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0" fillId="0" borderId="25" xfId="0" applyBorder="1" applyAlignment="1">
      <alignment vertical="top"/>
    </xf>
    <xf numFmtId="0" fontId="0" fillId="0" borderId="47" xfId="0" applyBorder="1" applyAlignment="1"/>
    <xf numFmtId="49" fontId="16" fillId="0" borderId="23" xfId="0" applyNumberFormat="1" applyFont="1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/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1" xfId="0" applyBorder="1"/>
    <xf numFmtId="0" fontId="0" fillId="0" borderId="34" xfId="0" applyBorder="1"/>
    <xf numFmtId="0" fontId="0" fillId="0" borderId="1" xfId="0" applyBorder="1" applyAlignment="1">
      <alignment vertical="top"/>
    </xf>
    <xf numFmtId="0" fontId="0" fillId="0" borderId="8" xfId="0" applyBorder="1"/>
    <xf numFmtId="0" fontId="0" fillId="0" borderId="80" xfId="0" applyBorder="1" applyAlignment="1">
      <alignment vertical="top"/>
    </xf>
    <xf numFmtId="0" fontId="0" fillId="0" borderId="26" xfId="0" applyBorder="1" applyAlignment="1">
      <alignment vertical="top"/>
    </xf>
    <xf numFmtId="0" fontId="10" fillId="0" borderId="9" xfId="0" applyFont="1" applyBorder="1" applyAlignment="1">
      <alignment horizontal="center"/>
    </xf>
    <xf numFmtId="0" fontId="0" fillId="0" borderId="40" xfId="0" applyBorder="1"/>
    <xf numFmtId="0" fontId="0" fillId="0" borderId="90" xfId="0" applyBorder="1"/>
    <xf numFmtId="0" fontId="0" fillId="0" borderId="55" xfId="0" applyBorder="1"/>
    <xf numFmtId="0" fontId="0" fillId="0" borderId="56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37" xfId="0" applyBorder="1"/>
    <xf numFmtId="0" fontId="0" fillId="0" borderId="11" xfId="0" applyBorder="1" applyAlignment="1">
      <alignment vertical="top"/>
    </xf>
    <xf numFmtId="0" fontId="0" fillId="0" borderId="12" xfId="0" applyBorder="1"/>
    <xf numFmtId="49" fontId="16" fillId="0" borderId="47" xfId="0" applyNumberFormat="1" applyFont="1" applyBorder="1" applyAlignment="1">
      <alignment vertical="top" wrapText="1"/>
    </xf>
    <xf numFmtId="0" fontId="10" fillId="0" borderId="23" xfId="0" applyFont="1" applyBorder="1" applyAlignment="1">
      <alignment horizontal="center" vertical="top"/>
    </xf>
    <xf numFmtId="0" fontId="8" fillId="0" borderId="5" xfId="1" applyFont="1" applyBorder="1" applyAlignment="1">
      <alignment horizontal="center"/>
    </xf>
    <xf numFmtId="0" fontId="0" fillId="0" borderId="47" xfId="0" applyBorder="1" applyAlignment="1">
      <alignment horizontal="center" vertical="top"/>
    </xf>
    <xf numFmtId="0" fontId="0" fillId="0" borderId="8" xfId="0" applyFill="1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8" xfId="0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10" fillId="0" borderId="22" xfId="0" applyFont="1" applyBorder="1" applyAlignment="1">
      <alignment horizontal="center" vertical="top"/>
    </xf>
    <xf numFmtId="0" fontId="10" fillId="0" borderId="23" xfId="0" applyFont="1" applyBorder="1" applyAlignment="1"/>
    <xf numFmtId="0" fontId="10" fillId="0" borderId="22" xfId="0" applyFont="1" applyBorder="1" applyAlignment="1"/>
    <xf numFmtId="0" fontId="10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8" fillId="0" borderId="23" xfId="1" applyFont="1" applyBorder="1" applyAlignment="1">
      <alignment horizontal="center" vertical="top"/>
    </xf>
    <xf numFmtId="0" fontId="8" fillId="0" borderId="47" xfId="1" applyFont="1" applyBorder="1" applyAlignment="1">
      <alignment horizontal="center" vertical="top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0" fillId="0" borderId="18" xfId="0" applyNumberFormat="1" applyBorder="1"/>
    <xf numFmtId="49" fontId="22" fillId="0" borderId="23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 wrapText="1"/>
    </xf>
    <xf numFmtId="0" fontId="0" fillId="0" borderId="41" xfId="0" applyFont="1" applyFill="1" applyBorder="1"/>
    <xf numFmtId="0" fontId="10" fillId="0" borderId="47" xfId="0" applyFont="1" applyBorder="1" applyAlignment="1"/>
    <xf numFmtId="0" fontId="0" fillId="0" borderId="19" xfId="0" applyFill="1" applyBorder="1" applyAlignment="1">
      <alignment horizontal="right"/>
    </xf>
    <xf numFmtId="0" fontId="0" fillId="0" borderId="49" xfId="0" applyBorder="1" applyAlignment="1">
      <alignment horizontal="center" vertical="top"/>
    </xf>
    <xf numFmtId="4" fontId="10" fillId="0" borderId="55" xfId="0" applyNumberFormat="1" applyFont="1" applyBorder="1" applyAlignment="1">
      <alignment horizontal="right" vertical="center"/>
    </xf>
    <xf numFmtId="4" fontId="10" fillId="0" borderId="16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96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8" fillId="0" borderId="9" xfId="1" applyFont="1" applyFill="1" applyBorder="1" applyAlignment="1">
      <alignment horizontal="center"/>
    </xf>
    <xf numFmtId="4" fontId="10" fillId="0" borderId="53" xfId="0" applyNumberFormat="1" applyFont="1" applyFill="1" applyBorder="1"/>
    <xf numFmtId="2" fontId="17" fillId="0" borderId="43" xfId="1" applyNumberFormat="1" applyFont="1" applyBorder="1" applyAlignment="1">
      <alignment horizontal="right" vertical="top"/>
    </xf>
    <xf numFmtId="4" fontId="0" fillId="0" borderId="96" xfId="0" applyNumberFormat="1" applyBorder="1"/>
    <xf numFmtId="4" fontId="10" fillId="0" borderId="3" xfId="0" applyNumberFormat="1" applyFont="1" applyBorder="1"/>
    <xf numFmtId="4" fontId="10" fillId="0" borderId="18" xfId="0" applyNumberFormat="1" applyFont="1" applyBorder="1" applyAlignment="1">
      <alignment horizontal="center"/>
    </xf>
    <xf numFmtId="4" fontId="0" fillId="0" borderId="43" xfId="0" applyNumberFormat="1" applyBorder="1" applyAlignment="1">
      <alignment vertical="top"/>
    </xf>
    <xf numFmtId="4" fontId="0" fillId="0" borderId="80" xfId="0" applyNumberFormat="1" applyFill="1" applyBorder="1" applyAlignment="1">
      <alignment vertical="top"/>
    </xf>
    <xf numFmtId="4" fontId="0" fillId="0" borderId="43" xfId="0" applyNumberFormat="1" applyBorder="1" applyAlignment="1">
      <alignment horizontal="right"/>
    </xf>
    <xf numFmtId="4" fontId="10" fillId="0" borderId="53" xfId="0" applyNumberFormat="1" applyFont="1" applyBorder="1"/>
    <xf numFmtId="4" fontId="4" fillId="0" borderId="80" xfId="0" applyNumberFormat="1" applyFont="1" applyBorder="1"/>
    <xf numFmtId="4" fontId="10" fillId="0" borderId="54" xfId="0" applyNumberFormat="1" applyFont="1" applyFill="1" applyBorder="1"/>
    <xf numFmtId="2" fontId="17" fillId="0" borderId="90" xfId="1" applyNumberFormat="1" applyFont="1" applyBorder="1" applyAlignment="1">
      <alignment horizontal="right" vertical="top"/>
    </xf>
    <xf numFmtId="0" fontId="10" fillId="0" borderId="16" xfId="0" applyFont="1" applyBorder="1" applyAlignment="1">
      <alignment horizontal="right" vertical="center"/>
    </xf>
    <xf numFmtId="0" fontId="0" fillId="0" borderId="55" xfId="0" applyBorder="1" applyAlignment="1">
      <alignment horizontal="right"/>
    </xf>
    <xf numFmtId="4" fontId="0" fillId="0" borderId="55" xfId="0" applyNumberFormat="1" applyFill="1" applyBorder="1" applyAlignment="1">
      <alignment vertical="top"/>
    </xf>
    <xf numFmtId="4" fontId="0" fillId="0" borderId="90" xfId="0" applyNumberFormat="1" applyBorder="1" applyAlignment="1">
      <alignment horizontal="right"/>
    </xf>
    <xf numFmtId="4" fontId="10" fillId="0" borderId="54" xfId="0" applyNumberFormat="1" applyFont="1" applyBorder="1"/>
    <xf numFmtId="4" fontId="4" fillId="0" borderId="55" xfId="0" applyNumberFormat="1" applyFont="1" applyBorder="1"/>
    <xf numFmtId="0" fontId="22" fillId="0" borderId="18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49" fontId="16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16" fillId="0" borderId="20" xfId="0" applyNumberFormat="1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8" fillId="0" borderId="21" xfId="1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8" fillId="0" borderId="18" xfId="1" applyFont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3" fillId="0" borderId="23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49" fontId="16" fillId="0" borderId="47" xfId="0" applyNumberFormat="1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0" fillId="0" borderId="1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3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49" fontId="16" fillId="0" borderId="7" xfId="0" applyNumberFormat="1" applyFont="1" applyBorder="1" applyAlignment="1">
      <alignment vertical="top" wrapText="1"/>
    </xf>
    <xf numFmtId="49" fontId="16" fillId="0" borderId="17" xfId="0" applyNumberFormat="1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49" fontId="16" fillId="0" borderId="3" xfId="0" applyNumberFormat="1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10" fillId="0" borderId="9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0" fillId="0" borderId="8" xfId="0" applyFill="1" applyBorder="1" applyAlignment="1">
      <alignment vertical="top"/>
    </xf>
    <xf numFmtId="0" fontId="0" fillId="0" borderId="8" xfId="0" applyBorder="1" applyAlignment="1">
      <alignment vertical="top"/>
    </xf>
    <xf numFmtId="0" fontId="10" fillId="0" borderId="48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0" fontId="0" fillId="0" borderId="8" xfId="0" applyFill="1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14" fontId="10" fillId="0" borderId="49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0" fillId="0" borderId="49" xfId="0" applyFont="1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14" fillId="0" borderId="23" xfId="0" applyFont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7" fillId="0" borderId="47" xfId="1" applyFont="1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49" fontId="16" fillId="0" borderId="35" xfId="0" applyNumberFormat="1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4" xfId="0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1" xfId="0" applyBorder="1" applyAlignment="1">
      <alignment horizontal="right" vertical="top"/>
    </xf>
    <xf numFmtId="0" fontId="10" fillId="0" borderId="9" xfId="0" applyFont="1" applyBorder="1" applyAlignment="1">
      <alignment horizontal="center"/>
    </xf>
    <xf numFmtId="49" fontId="23" fillId="0" borderId="23" xfId="0" applyNumberFormat="1" applyFont="1" applyBorder="1" applyAlignment="1">
      <alignment vertical="top" wrapText="1"/>
    </xf>
    <xf numFmtId="49" fontId="23" fillId="0" borderId="47" xfId="0" applyNumberFormat="1" applyFont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49" fontId="16" fillId="0" borderId="30" xfId="0" applyNumberFormat="1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49" fontId="16" fillId="0" borderId="23" xfId="0" applyNumberFormat="1" applyFont="1" applyBorder="1" applyAlignment="1">
      <alignment vertical="top" wrapText="1"/>
    </xf>
    <xf numFmtId="49" fontId="16" fillId="0" borderId="22" xfId="0" applyNumberFormat="1" applyFont="1" applyBorder="1" applyAlignment="1">
      <alignment vertical="top" wrapText="1"/>
    </xf>
    <xf numFmtId="14" fontId="10" fillId="0" borderId="1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2" borderId="65" xfId="2" applyFont="1" applyFill="1" applyBorder="1" applyAlignment="1">
      <alignment horizontal="center" wrapText="1"/>
    </xf>
    <xf numFmtId="0" fontId="21" fillId="2" borderId="92" xfId="2" applyFont="1" applyFill="1" applyBorder="1" applyAlignment="1">
      <alignment horizontal="center"/>
    </xf>
    <xf numFmtId="0" fontId="21" fillId="2" borderId="66" xfId="2" applyFont="1" applyFill="1" applyBorder="1" applyAlignment="1">
      <alignment horizontal="center" wrapText="1"/>
    </xf>
    <xf numFmtId="0" fontId="21" fillId="2" borderId="65" xfId="2" applyFont="1" applyFill="1" applyBorder="1" applyAlignment="1">
      <alignment vertical="top"/>
    </xf>
    <xf numFmtId="0" fontId="21" fillId="2" borderId="82" xfId="2" applyFont="1" applyFill="1" applyBorder="1" applyAlignment="1">
      <alignment vertical="top"/>
    </xf>
    <xf numFmtId="0" fontId="21" fillId="2" borderId="68" xfId="2" applyFont="1" applyFill="1" applyBorder="1" applyAlignment="1">
      <alignment vertical="top"/>
    </xf>
    <xf numFmtId="0" fontId="21" fillId="2" borderId="92" xfId="2" applyFont="1" applyFill="1" applyBorder="1" applyAlignment="1">
      <alignment vertical="top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2" borderId="70" xfId="2" applyFont="1" applyFill="1" applyBorder="1" applyAlignment="1">
      <alignment horizontal="center" wrapText="1"/>
    </xf>
    <xf numFmtId="0" fontId="21" fillId="2" borderId="78" xfId="2" applyFont="1" applyFill="1" applyBorder="1" applyAlignment="1">
      <alignment horizontal="center" wrapText="1"/>
    </xf>
    <xf numFmtId="0" fontId="21" fillId="2" borderId="98" xfId="2" applyFont="1" applyFill="1" applyBorder="1" applyAlignment="1">
      <alignment horizontal="center" wrapText="1"/>
    </xf>
    <xf numFmtId="0" fontId="10" fillId="0" borderId="9" xfId="0" applyFont="1" applyBorder="1" applyAlignment="1">
      <alignment vertical="top"/>
    </xf>
    <xf numFmtId="0" fontId="10" fillId="0" borderId="45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14" fontId="21" fillId="2" borderId="86" xfId="2" applyNumberFormat="1" applyFont="1" applyFill="1" applyBorder="1" applyAlignment="1">
      <alignment horizontal="center"/>
    </xf>
    <xf numFmtId="14" fontId="21" fillId="2" borderId="13" xfId="2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1" fillId="2" borderId="71" xfId="2" applyFont="1" applyFill="1" applyBorder="1" applyAlignment="1">
      <alignment horizontal="center" wrapText="1"/>
    </xf>
    <xf numFmtId="0" fontId="21" fillId="2" borderId="86" xfId="2" applyFont="1" applyFill="1" applyBorder="1" applyAlignment="1">
      <alignment horizontal="center" wrapText="1"/>
    </xf>
    <xf numFmtId="0" fontId="21" fillId="2" borderId="51" xfId="2" applyFont="1" applyFill="1" applyAlignment="1">
      <alignment vertical="top"/>
    </xf>
    <xf numFmtId="0" fontId="21" fillId="2" borderId="63" xfId="2" applyFont="1" applyFill="1" applyBorder="1" applyAlignment="1">
      <alignment vertical="top"/>
    </xf>
    <xf numFmtId="0" fontId="21" fillId="2" borderId="51" xfId="2" applyFont="1" applyFill="1" applyAlignment="1">
      <alignment horizontal="center" vertical="top" wrapText="1"/>
    </xf>
    <xf numFmtId="49" fontId="17" fillId="2" borderId="82" xfId="2" applyNumberFormat="1" applyFont="1" applyFill="1" applyBorder="1" applyAlignment="1">
      <alignment vertical="top" wrapText="1"/>
    </xf>
    <xf numFmtId="49" fontId="17" fillId="2" borderId="68" xfId="2" applyNumberFormat="1" applyFont="1" applyFill="1" applyBorder="1" applyAlignment="1">
      <alignment vertical="top" wrapText="1"/>
    </xf>
    <xf numFmtId="0" fontId="17" fillId="2" borderId="66" xfId="2" applyFont="1" applyFill="1" applyBorder="1" applyAlignment="1">
      <alignment vertical="top" wrapText="1"/>
    </xf>
    <xf numFmtId="0" fontId="21" fillId="2" borderId="84" xfId="2" applyFont="1" applyFill="1" applyBorder="1" applyAlignment="1">
      <alignment horizontal="center" vertical="top" wrapText="1"/>
    </xf>
    <xf numFmtId="0" fontId="21" fillId="2" borderId="61" xfId="2" applyFont="1" applyFill="1" applyBorder="1" applyAlignment="1">
      <alignment horizontal="center" vertical="top" wrapText="1"/>
    </xf>
    <xf numFmtId="0" fontId="21" fillId="2" borderId="51" xfId="2" applyFont="1" applyFill="1" applyBorder="1" applyAlignment="1">
      <alignment horizontal="center" vertical="top" wrapText="1"/>
    </xf>
    <xf numFmtId="0" fontId="21" fillId="2" borderId="62" xfId="2" applyFont="1" applyFill="1" applyBorder="1" applyAlignment="1">
      <alignment vertical="top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workbookViewId="0">
      <selection activeCell="E65" sqref="E65"/>
    </sheetView>
  </sheetViews>
  <sheetFormatPr defaultRowHeight="15" x14ac:dyDescent="0.25"/>
  <cols>
    <col min="1" max="1" width="4" customWidth="1"/>
    <col min="2" max="2" width="13.42578125" customWidth="1"/>
    <col min="3" max="3" width="16.140625" customWidth="1"/>
    <col min="4" max="4" width="13" customWidth="1"/>
    <col min="5" max="5" width="15.5703125" customWidth="1"/>
    <col min="6" max="6" width="9.28515625" customWidth="1"/>
    <col min="7" max="7" width="21.7109375" customWidth="1"/>
    <col min="8" max="8" width="12.85546875" customWidth="1"/>
    <col min="9" max="9" width="11.28515625" hidden="1" customWidth="1"/>
    <col min="10" max="10" width="12.42578125" customWidth="1"/>
  </cols>
  <sheetData>
    <row r="1" spans="1:14" ht="19.5" x14ac:dyDescent="0.4">
      <c r="D1" s="1" t="s">
        <v>103</v>
      </c>
    </row>
    <row r="3" spans="1:14" ht="15.75" thickBot="1" x14ac:dyDescent="0.3">
      <c r="G3" s="9" t="s">
        <v>15</v>
      </c>
    </row>
    <row r="4" spans="1:14" ht="26.25" x14ac:dyDescent="0.25">
      <c r="A4" s="143" t="s">
        <v>0</v>
      </c>
      <c r="B4" s="143" t="s">
        <v>1</v>
      </c>
      <c r="C4" s="475" t="s">
        <v>20</v>
      </c>
      <c r="D4" s="2" t="s">
        <v>2</v>
      </c>
      <c r="E4" s="3" t="s">
        <v>3</v>
      </c>
      <c r="F4" s="3" t="s">
        <v>11</v>
      </c>
      <c r="G4" s="3" t="s">
        <v>4</v>
      </c>
      <c r="H4" s="132" t="s">
        <v>12</v>
      </c>
      <c r="I4" s="244" t="s">
        <v>58</v>
      </c>
      <c r="J4" s="244" t="s">
        <v>58</v>
      </c>
    </row>
    <row r="5" spans="1:14" ht="15.75" thickBot="1" x14ac:dyDescent="0.3">
      <c r="A5" s="79" t="s">
        <v>5</v>
      </c>
      <c r="B5" s="79"/>
      <c r="C5" s="476"/>
      <c r="D5" s="4"/>
      <c r="E5" s="4" t="s">
        <v>6</v>
      </c>
      <c r="F5" s="38" t="s">
        <v>13</v>
      </c>
      <c r="G5" s="38" t="s">
        <v>7</v>
      </c>
      <c r="H5" s="49" t="s">
        <v>8</v>
      </c>
      <c r="I5" s="306" t="s">
        <v>54</v>
      </c>
      <c r="J5" s="306" t="s">
        <v>54</v>
      </c>
    </row>
    <row r="6" spans="1:14" ht="26.25" hidden="1" x14ac:dyDescent="0.25">
      <c r="A6" s="143">
        <v>1</v>
      </c>
      <c r="B6" s="231" t="s">
        <v>36</v>
      </c>
      <c r="C6" s="376"/>
      <c r="D6" s="382"/>
      <c r="E6" s="389"/>
      <c r="F6" s="208"/>
      <c r="G6" s="222"/>
      <c r="H6" s="258"/>
      <c r="I6" s="258"/>
      <c r="J6" s="137"/>
    </row>
    <row r="7" spans="1:14" ht="15.75" hidden="1" thickBot="1" x14ac:dyDescent="0.3">
      <c r="A7" s="79"/>
      <c r="B7" s="232"/>
      <c r="C7" s="86"/>
      <c r="D7" s="146"/>
      <c r="E7" s="8"/>
      <c r="F7" s="411"/>
      <c r="G7" s="192"/>
      <c r="H7" s="300"/>
      <c r="I7" s="308"/>
      <c r="J7" s="277"/>
    </row>
    <row r="8" spans="1:14" ht="15" hidden="1" customHeight="1" x14ac:dyDescent="0.25">
      <c r="A8" s="99">
        <v>2</v>
      </c>
      <c r="B8" s="228" t="s">
        <v>41</v>
      </c>
      <c r="C8" s="85"/>
      <c r="D8" s="85"/>
      <c r="E8" s="85"/>
      <c r="F8" s="208"/>
      <c r="G8" s="25"/>
      <c r="H8" s="80"/>
      <c r="I8" s="80"/>
      <c r="J8" s="137"/>
    </row>
    <row r="9" spans="1:14" ht="15.75" hidden="1" thickBot="1" x14ac:dyDescent="0.3">
      <c r="A9" s="95"/>
      <c r="B9" s="287" t="s">
        <v>35</v>
      </c>
      <c r="C9" s="146"/>
      <c r="D9" s="146"/>
      <c r="E9" s="146"/>
      <c r="F9" s="138"/>
      <c r="G9" s="28"/>
      <c r="H9" s="209"/>
      <c r="I9" s="209"/>
      <c r="J9" s="277"/>
    </row>
    <row r="10" spans="1:14" ht="15.75" hidden="1" thickBot="1" x14ac:dyDescent="0.3">
      <c r="A10" s="99">
        <v>3</v>
      </c>
      <c r="B10" s="235" t="s">
        <v>41</v>
      </c>
      <c r="C10" s="85"/>
      <c r="D10" s="85"/>
      <c r="E10" s="85"/>
      <c r="F10" s="322"/>
      <c r="G10" s="52"/>
      <c r="H10" s="406"/>
      <c r="I10" s="406"/>
      <c r="J10" s="137"/>
    </row>
    <row r="11" spans="1:14" ht="15.75" hidden="1" thickBot="1" x14ac:dyDescent="0.3">
      <c r="A11" s="233"/>
      <c r="B11" s="236" t="s">
        <v>35</v>
      </c>
      <c r="C11" s="377"/>
      <c r="D11" s="146"/>
      <c r="E11" s="146"/>
      <c r="F11" s="208"/>
      <c r="G11" s="37"/>
      <c r="H11" s="252"/>
      <c r="I11" s="259"/>
      <c r="J11" s="277"/>
    </row>
    <row r="12" spans="1:14" ht="15.75" hidden="1" thickBot="1" x14ac:dyDescent="0.3">
      <c r="A12" s="96"/>
      <c r="B12" s="234"/>
      <c r="C12" s="146"/>
      <c r="D12" s="77"/>
      <c r="E12" s="77"/>
      <c r="F12" s="208"/>
      <c r="G12" s="21"/>
      <c r="H12" s="252"/>
      <c r="I12" s="324"/>
      <c r="J12" s="146"/>
    </row>
    <row r="13" spans="1:14" ht="15.75" thickBot="1" x14ac:dyDescent="0.3">
      <c r="A13" s="477" t="s">
        <v>37</v>
      </c>
      <c r="B13" s="478"/>
      <c r="C13" s="478"/>
      <c r="D13" s="478"/>
      <c r="E13" s="478"/>
      <c r="F13" s="478"/>
      <c r="G13" s="479"/>
      <c r="H13" s="249">
        <f>H6+H8+H10+H11+H12+H9</f>
        <v>0</v>
      </c>
      <c r="I13" s="249">
        <f t="shared" ref="I13:J13" si="0">I6+I8+I10+I11+I12+I9</f>
        <v>0</v>
      </c>
      <c r="J13" s="12">
        <f t="shared" si="0"/>
        <v>0</v>
      </c>
      <c r="L13" s="32"/>
      <c r="N13" s="106"/>
    </row>
    <row r="14" spans="1:14" ht="15" hidden="1" customHeight="1" x14ac:dyDescent="0.25">
      <c r="A14" s="423">
        <v>1</v>
      </c>
      <c r="B14" s="480" t="s">
        <v>19</v>
      </c>
      <c r="C14" s="85"/>
      <c r="D14" s="85"/>
      <c r="E14" s="85"/>
      <c r="F14" s="142"/>
      <c r="G14" s="21"/>
      <c r="H14" s="47"/>
      <c r="I14" s="47"/>
      <c r="J14" s="402"/>
    </row>
    <row r="15" spans="1:14" hidden="1" x14ac:dyDescent="0.25">
      <c r="A15" s="51"/>
      <c r="B15" s="481"/>
      <c r="C15" s="146"/>
      <c r="D15" s="146"/>
      <c r="E15" s="146"/>
      <c r="F15" s="107"/>
      <c r="G15" s="21"/>
      <c r="H15" s="245"/>
      <c r="I15" s="260"/>
      <c r="J15" s="403"/>
    </row>
    <row r="16" spans="1:14" ht="15.75" hidden="1" thickBot="1" x14ac:dyDescent="0.3">
      <c r="A16" s="51"/>
      <c r="B16" s="482"/>
      <c r="C16" s="84"/>
      <c r="D16" s="77"/>
      <c r="E16" s="135"/>
      <c r="F16" s="109"/>
      <c r="G16" s="19"/>
      <c r="H16" s="247"/>
      <c r="I16" s="309"/>
      <c r="J16" s="403"/>
    </row>
    <row r="17" spans="1:14" ht="16.5" hidden="1" customHeight="1" x14ac:dyDescent="0.25">
      <c r="A17" s="17">
        <v>4</v>
      </c>
      <c r="B17" s="483" t="s">
        <v>19</v>
      </c>
      <c r="C17" s="85"/>
      <c r="D17" s="85"/>
      <c r="E17" s="85"/>
      <c r="F17" s="142"/>
      <c r="G17" s="37"/>
      <c r="H17" s="245"/>
      <c r="I17" s="260"/>
      <c r="J17" s="403"/>
      <c r="L17" s="32"/>
      <c r="N17" s="98"/>
    </row>
    <row r="18" spans="1:14" ht="16.5" hidden="1" customHeight="1" x14ac:dyDescent="0.25">
      <c r="A18" s="17"/>
      <c r="B18" s="483"/>
      <c r="C18" s="146"/>
      <c r="D18" s="146"/>
      <c r="E18" s="146"/>
      <c r="F18" s="142"/>
      <c r="G18" s="37"/>
      <c r="H18" s="245"/>
      <c r="I18" s="260"/>
      <c r="J18" s="403"/>
      <c r="N18" s="98"/>
    </row>
    <row r="19" spans="1:14" ht="16.5" hidden="1" customHeight="1" x14ac:dyDescent="0.25">
      <c r="A19" s="17"/>
      <c r="B19" s="483"/>
      <c r="C19" s="8"/>
      <c r="D19" s="146"/>
      <c r="E19" s="8"/>
      <c r="F19" s="142"/>
      <c r="G19" s="37"/>
      <c r="H19" s="245"/>
      <c r="I19" s="260"/>
      <c r="J19" s="403"/>
      <c r="N19" s="98"/>
    </row>
    <row r="20" spans="1:14" ht="16.5" hidden="1" customHeight="1" x14ac:dyDescent="0.25">
      <c r="A20" s="17"/>
      <c r="B20" s="483"/>
      <c r="C20" s="8"/>
      <c r="D20" s="146"/>
      <c r="E20" s="8"/>
      <c r="F20" s="142"/>
      <c r="G20" s="37"/>
      <c r="H20" s="245"/>
      <c r="I20" s="260"/>
      <c r="J20" s="403"/>
      <c r="N20" s="98"/>
    </row>
    <row r="21" spans="1:14" ht="16.5" hidden="1" customHeight="1" thickBot="1" x14ac:dyDescent="0.3">
      <c r="A21" s="411"/>
      <c r="B21" s="484"/>
      <c r="C21" s="8"/>
      <c r="D21" s="146"/>
      <c r="E21" s="8"/>
      <c r="F21" s="142"/>
      <c r="G21" s="37"/>
      <c r="H21" s="245"/>
      <c r="I21" s="260"/>
      <c r="J21" s="403"/>
      <c r="N21" s="98"/>
    </row>
    <row r="22" spans="1:14" ht="15.75" thickBot="1" x14ac:dyDescent="0.3">
      <c r="A22" s="92" t="s">
        <v>31</v>
      </c>
      <c r="B22" s="485" t="s">
        <v>42</v>
      </c>
      <c r="C22" s="486"/>
      <c r="D22" s="486"/>
      <c r="E22" s="486"/>
      <c r="F22" s="487"/>
      <c r="G22" s="488"/>
      <c r="H22" s="301">
        <f>H14</f>
        <v>0</v>
      </c>
      <c r="I22" s="301">
        <f t="shared" ref="I22:J22" si="1">I14</f>
        <v>0</v>
      </c>
      <c r="J22" s="204">
        <f t="shared" si="1"/>
        <v>0</v>
      </c>
    </row>
    <row r="23" spans="1:14" x14ac:dyDescent="0.25">
      <c r="A23" s="489">
        <v>1</v>
      </c>
      <c r="B23" s="418" t="s">
        <v>29</v>
      </c>
      <c r="C23" s="85" t="s">
        <v>75</v>
      </c>
      <c r="D23" s="85" t="s">
        <v>17</v>
      </c>
      <c r="E23" s="85" t="s">
        <v>76</v>
      </c>
      <c r="F23" s="223" t="s">
        <v>45</v>
      </c>
      <c r="G23" s="25" t="s">
        <v>104</v>
      </c>
      <c r="H23" s="50">
        <v>5810.88</v>
      </c>
      <c r="I23" s="310"/>
      <c r="J23" s="257">
        <v>5810.88</v>
      </c>
    </row>
    <row r="24" spans="1:14" ht="15.75" thickBot="1" x14ac:dyDescent="0.3">
      <c r="A24" s="490"/>
      <c r="B24" s="431" t="s">
        <v>30</v>
      </c>
      <c r="C24" s="146" t="s">
        <v>77</v>
      </c>
      <c r="D24" s="146"/>
      <c r="E24" s="146"/>
      <c r="F24" s="191"/>
      <c r="G24" s="22"/>
      <c r="H24" s="303"/>
      <c r="I24" s="323"/>
      <c r="J24" s="207"/>
    </row>
    <row r="25" spans="1:14" x14ac:dyDescent="0.25">
      <c r="A25" s="412">
        <v>2</v>
      </c>
      <c r="B25" s="418" t="s">
        <v>29</v>
      </c>
      <c r="C25" s="83" t="s">
        <v>75</v>
      </c>
      <c r="D25" s="85" t="s">
        <v>46</v>
      </c>
      <c r="E25" s="85" t="s">
        <v>82</v>
      </c>
      <c r="F25" s="223" t="s">
        <v>45</v>
      </c>
      <c r="G25" s="25" t="s">
        <v>105</v>
      </c>
      <c r="H25" s="25">
        <v>1340.27</v>
      </c>
      <c r="I25" s="307"/>
      <c r="J25" s="432">
        <v>1340.27</v>
      </c>
    </row>
    <row r="26" spans="1:14" ht="15.75" thickBot="1" x14ac:dyDescent="0.3">
      <c r="A26" s="412"/>
      <c r="B26" s="419" t="s">
        <v>30</v>
      </c>
      <c r="C26" s="84" t="s">
        <v>83</v>
      </c>
      <c r="D26" s="77"/>
      <c r="E26" s="77"/>
      <c r="F26" s="198"/>
      <c r="G26" s="19"/>
      <c r="H26" s="251"/>
      <c r="I26" s="259"/>
      <c r="J26" s="277"/>
    </row>
    <row r="27" spans="1:14" x14ac:dyDescent="0.25">
      <c r="A27" s="412"/>
      <c r="B27" s="418" t="s">
        <v>29</v>
      </c>
      <c r="C27" s="85" t="s">
        <v>75</v>
      </c>
      <c r="D27" s="85" t="s">
        <v>38</v>
      </c>
      <c r="E27" s="85" t="s">
        <v>87</v>
      </c>
      <c r="F27" s="223" t="s">
        <v>45</v>
      </c>
      <c r="G27" s="25" t="s">
        <v>107</v>
      </c>
      <c r="H27" s="50">
        <v>1557.23</v>
      </c>
      <c r="I27" s="310"/>
      <c r="J27" s="257">
        <v>1557.23</v>
      </c>
    </row>
    <row r="28" spans="1:14" x14ac:dyDescent="0.25">
      <c r="A28" s="412"/>
      <c r="B28" s="431" t="s">
        <v>30</v>
      </c>
      <c r="C28" s="146" t="s">
        <v>88</v>
      </c>
      <c r="D28" s="146"/>
      <c r="E28" s="146"/>
      <c r="F28" s="142" t="s">
        <v>45</v>
      </c>
      <c r="G28" s="21" t="s">
        <v>108</v>
      </c>
      <c r="H28" s="397">
        <v>312.88</v>
      </c>
      <c r="I28" s="310"/>
      <c r="J28" s="220">
        <v>312.88</v>
      </c>
    </row>
    <row r="29" spans="1:14" ht="15.75" thickBot="1" x14ac:dyDescent="0.3">
      <c r="A29" s="412"/>
      <c r="B29" s="387"/>
      <c r="C29" s="86"/>
      <c r="D29" s="146"/>
      <c r="E29" s="146"/>
      <c r="F29" s="142" t="s">
        <v>45</v>
      </c>
      <c r="G29" s="21" t="s">
        <v>109</v>
      </c>
      <c r="H29" s="397">
        <v>670.44</v>
      </c>
      <c r="I29" s="310"/>
      <c r="J29" s="220">
        <v>670.44</v>
      </c>
    </row>
    <row r="30" spans="1:14" x14ac:dyDescent="0.25">
      <c r="A30" s="102">
        <v>3</v>
      </c>
      <c r="B30" s="418" t="s">
        <v>29</v>
      </c>
      <c r="C30" s="85" t="s">
        <v>75</v>
      </c>
      <c r="D30" s="85" t="s">
        <v>84</v>
      </c>
      <c r="E30" s="85" t="s">
        <v>85</v>
      </c>
      <c r="F30" s="223" t="s">
        <v>45</v>
      </c>
      <c r="G30" s="25" t="s">
        <v>106</v>
      </c>
      <c r="H30" s="50">
        <v>1093.8499999999999</v>
      </c>
      <c r="I30" s="307"/>
      <c r="J30" s="257">
        <v>1093.8499999999999</v>
      </c>
    </row>
    <row r="31" spans="1:14" ht="15.75" thickBot="1" x14ac:dyDescent="0.3">
      <c r="A31" s="387"/>
      <c r="B31" s="419" t="s">
        <v>30</v>
      </c>
      <c r="C31" s="77" t="s">
        <v>86</v>
      </c>
      <c r="D31" s="77"/>
      <c r="E31" s="77"/>
      <c r="F31" s="198"/>
      <c r="G31" s="19"/>
      <c r="H31" s="251"/>
      <c r="I31" s="259"/>
      <c r="J31" s="277"/>
    </row>
    <row r="32" spans="1:14" ht="15.75" thickBot="1" x14ac:dyDescent="0.3">
      <c r="A32" s="496" t="s">
        <v>44</v>
      </c>
      <c r="B32" s="497"/>
      <c r="C32" s="497"/>
      <c r="D32" s="497"/>
      <c r="E32" s="497"/>
      <c r="F32" s="497"/>
      <c r="G32" s="498"/>
      <c r="H32" s="264">
        <f>H23+H25+H27+H28+H29+H30</f>
        <v>10785.55</v>
      </c>
      <c r="I32" s="264">
        <f t="shared" ref="I32:J32" si="2">I23+I25+I27+I28+I29+I30</f>
        <v>0</v>
      </c>
      <c r="J32" s="75">
        <f t="shared" si="2"/>
        <v>10785.55</v>
      </c>
    </row>
    <row r="33" spans="1:16" ht="15" customHeight="1" thickBot="1" x14ac:dyDescent="0.3">
      <c r="A33" s="327">
        <v>1</v>
      </c>
      <c r="B33" s="428" t="s">
        <v>28</v>
      </c>
      <c r="C33" s="85" t="s">
        <v>63</v>
      </c>
      <c r="D33" s="85" t="s">
        <v>43</v>
      </c>
      <c r="E33" s="85" t="s">
        <v>64</v>
      </c>
      <c r="F33" s="223" t="s">
        <v>45</v>
      </c>
      <c r="G33" s="36" t="s">
        <v>68</v>
      </c>
      <c r="H33" s="43">
        <v>7067.48</v>
      </c>
      <c r="I33" s="427"/>
      <c r="J33" s="120">
        <v>7067.48</v>
      </c>
      <c r="M33" s="32"/>
      <c r="P33" s="32"/>
    </row>
    <row r="34" spans="1:16" ht="12.75" customHeight="1" thickBot="1" x14ac:dyDescent="0.3">
      <c r="A34" s="328"/>
      <c r="B34" s="201"/>
      <c r="C34" s="84" t="s">
        <v>65</v>
      </c>
      <c r="D34" s="77"/>
      <c r="E34" s="77"/>
      <c r="F34" s="109" t="s">
        <v>45</v>
      </c>
      <c r="G34" s="28" t="s">
        <v>69</v>
      </c>
      <c r="H34" s="30">
        <v>1353.52</v>
      </c>
      <c r="I34" s="309"/>
      <c r="J34" s="122">
        <v>1353.52</v>
      </c>
    </row>
    <row r="35" spans="1:16" ht="15" customHeight="1" x14ac:dyDescent="0.25">
      <c r="A35" s="328">
        <v>2</v>
      </c>
      <c r="B35" s="429" t="s">
        <v>28</v>
      </c>
      <c r="C35" s="146" t="s">
        <v>75</v>
      </c>
      <c r="D35" s="146" t="s">
        <v>43</v>
      </c>
      <c r="E35" s="146" t="s">
        <v>80</v>
      </c>
      <c r="F35" s="142" t="s">
        <v>45</v>
      </c>
      <c r="G35" s="21" t="s">
        <v>97</v>
      </c>
      <c r="H35" s="136">
        <v>4995.82</v>
      </c>
      <c r="I35" s="119"/>
      <c r="J35" s="121">
        <v>4995.82</v>
      </c>
      <c r="P35" s="32"/>
    </row>
    <row r="36" spans="1:16" ht="15" customHeight="1" x14ac:dyDescent="0.25">
      <c r="A36" s="328"/>
      <c r="B36" s="326"/>
      <c r="C36" s="146" t="s">
        <v>81</v>
      </c>
      <c r="D36" s="87"/>
      <c r="E36" s="146"/>
      <c r="F36" s="142" t="s">
        <v>45</v>
      </c>
      <c r="G36" s="21" t="s">
        <v>98</v>
      </c>
      <c r="H36" s="136">
        <v>1583.09</v>
      </c>
      <c r="I36" s="6"/>
      <c r="J36" s="121">
        <v>1583.09</v>
      </c>
    </row>
    <row r="37" spans="1:16" ht="15" customHeight="1" thickBot="1" x14ac:dyDescent="0.3">
      <c r="A37" s="329"/>
      <c r="B37" s="325"/>
      <c r="C37" s="47"/>
      <c r="D37" s="390"/>
      <c r="E37" s="390"/>
      <c r="F37" s="142" t="s">
        <v>45</v>
      </c>
      <c r="G37" s="21" t="s">
        <v>99</v>
      </c>
      <c r="H37" s="136">
        <v>1302.5999999999999</v>
      </c>
      <c r="I37" s="136"/>
      <c r="J37" s="121">
        <v>1302.5999999999999</v>
      </c>
    </row>
    <row r="38" spans="1:16" ht="15" customHeight="1" x14ac:dyDescent="0.25">
      <c r="A38" s="412"/>
      <c r="B38" s="202"/>
      <c r="C38" s="86"/>
      <c r="D38" s="377"/>
      <c r="E38" s="199"/>
      <c r="F38" s="142" t="s">
        <v>45</v>
      </c>
      <c r="G38" s="21" t="s">
        <v>100</v>
      </c>
      <c r="H38" s="136">
        <v>7969.58</v>
      </c>
      <c r="I38" s="262"/>
      <c r="J38" s="121">
        <v>7969.58</v>
      </c>
    </row>
    <row r="39" spans="1:16" ht="18" customHeight="1" thickBot="1" x14ac:dyDescent="0.3">
      <c r="A39" s="377"/>
      <c r="B39" s="202"/>
      <c r="C39" s="146"/>
      <c r="D39" s="377"/>
      <c r="E39" s="199"/>
      <c r="F39" s="144" t="s">
        <v>45</v>
      </c>
      <c r="G39" s="19" t="s">
        <v>101</v>
      </c>
      <c r="H39" s="30">
        <v>7962.2</v>
      </c>
      <c r="I39" s="262"/>
      <c r="J39" s="122">
        <v>7962.2</v>
      </c>
    </row>
    <row r="40" spans="1:16" ht="15.75" hidden="1" customHeight="1" thickBot="1" x14ac:dyDescent="0.3">
      <c r="A40" s="383"/>
      <c r="B40" s="379"/>
      <c r="C40" s="101"/>
      <c r="D40" s="383"/>
      <c r="E40" s="200"/>
      <c r="F40" s="138"/>
      <c r="G40" s="19"/>
      <c r="H40" s="251"/>
      <c r="I40" s="323"/>
      <c r="J40" s="207"/>
    </row>
    <row r="41" spans="1:16" ht="14.25" customHeight="1" thickBot="1" x14ac:dyDescent="0.3">
      <c r="A41" s="468" t="s">
        <v>47</v>
      </c>
      <c r="B41" s="469"/>
      <c r="C41" s="469"/>
      <c r="D41" s="469"/>
      <c r="E41" s="469"/>
      <c r="F41" s="469"/>
      <c r="G41" s="470"/>
      <c r="H41" s="302">
        <f>SUM(H33:H40)</f>
        <v>32234.29</v>
      </c>
      <c r="I41" s="302">
        <f t="shared" ref="I41:J41" si="3">SUM(I33:I40)</f>
        <v>0</v>
      </c>
      <c r="J41" s="48">
        <f t="shared" si="3"/>
        <v>32234.29</v>
      </c>
    </row>
    <row r="42" spans="1:16" ht="26.25" hidden="1" thickBot="1" x14ac:dyDescent="0.3">
      <c r="A42" s="140">
        <v>5</v>
      </c>
      <c r="B42" s="141" t="s">
        <v>23</v>
      </c>
      <c r="C42" s="85"/>
      <c r="D42" s="85"/>
      <c r="E42" s="18"/>
      <c r="F42" s="223"/>
      <c r="G42" s="25"/>
      <c r="H42" s="278"/>
      <c r="I42" s="311"/>
      <c r="J42" s="402"/>
    </row>
    <row r="43" spans="1:16" ht="15.75" hidden="1" thickBot="1" x14ac:dyDescent="0.3">
      <c r="A43" s="59"/>
      <c r="B43" s="393"/>
      <c r="C43" s="146"/>
      <c r="D43" s="146"/>
      <c r="E43" s="146"/>
      <c r="F43" s="142"/>
      <c r="G43" s="21"/>
      <c r="H43" s="291"/>
      <c r="I43" s="261"/>
      <c r="J43" s="403"/>
    </row>
    <row r="44" spans="1:16" ht="14.25" hidden="1" customHeight="1" x14ac:dyDescent="0.25">
      <c r="A44" s="140">
        <v>1</v>
      </c>
      <c r="B44" s="491" t="s">
        <v>23</v>
      </c>
      <c r="C44" s="85"/>
      <c r="D44" s="85"/>
      <c r="E44" s="18"/>
      <c r="F44" s="142"/>
      <c r="G44" s="21"/>
      <c r="H44" s="291"/>
      <c r="I44" s="261"/>
      <c r="J44" s="403"/>
    </row>
    <row r="45" spans="1:16" ht="14.25" hidden="1" customHeight="1" x14ac:dyDescent="0.25">
      <c r="A45" s="59"/>
      <c r="B45" s="492"/>
      <c r="C45" s="146"/>
      <c r="D45" s="146"/>
      <c r="E45" s="146"/>
      <c r="F45" s="142"/>
      <c r="G45" s="21"/>
      <c r="H45" s="253"/>
      <c r="I45" s="261"/>
      <c r="J45" s="403"/>
    </row>
    <row r="46" spans="1:16" ht="14.25" hidden="1" customHeight="1" thickBot="1" x14ac:dyDescent="0.3">
      <c r="A46" s="59"/>
      <c r="B46" s="492"/>
      <c r="C46" s="86"/>
      <c r="D46" s="146"/>
      <c r="E46" s="77"/>
      <c r="F46" s="401"/>
      <c r="G46" s="19"/>
      <c r="H46" s="54"/>
      <c r="I46" s="261"/>
      <c r="J46" s="403"/>
    </row>
    <row r="47" spans="1:16" ht="14.25" hidden="1" customHeight="1" x14ac:dyDescent="0.25">
      <c r="A47" s="59"/>
      <c r="B47" s="492"/>
      <c r="C47" s="86"/>
      <c r="D47" s="146"/>
      <c r="E47" s="146"/>
      <c r="F47" s="394"/>
      <c r="G47" s="40"/>
      <c r="H47" s="254"/>
      <c r="I47" s="261"/>
      <c r="J47" s="403"/>
    </row>
    <row r="48" spans="1:16" ht="15.75" hidden="1" thickBot="1" x14ac:dyDescent="0.3">
      <c r="A48" s="59"/>
      <c r="B48" s="493"/>
      <c r="C48" s="86"/>
      <c r="D48" s="146"/>
      <c r="E48" s="146"/>
      <c r="F48" s="395"/>
      <c r="G48" s="22"/>
      <c r="H48" s="303"/>
      <c r="I48" s="261"/>
      <c r="J48" s="403"/>
    </row>
    <row r="49" spans="1:12" ht="15.75" hidden="1" customHeight="1" x14ac:dyDescent="0.25">
      <c r="A49" s="140">
        <v>2</v>
      </c>
      <c r="B49" s="473" t="s">
        <v>23</v>
      </c>
      <c r="C49" s="85"/>
      <c r="D49" s="85"/>
      <c r="E49" s="18"/>
      <c r="F49" s="223"/>
      <c r="G49" s="25"/>
      <c r="H49" s="304"/>
      <c r="I49" s="261"/>
      <c r="J49" s="403"/>
    </row>
    <row r="50" spans="1:12" ht="15.75" hidden="1" customHeight="1" x14ac:dyDescent="0.25">
      <c r="A50" s="59"/>
      <c r="B50" s="494"/>
      <c r="C50" s="146"/>
      <c r="D50" s="146"/>
      <c r="E50" s="8"/>
      <c r="F50" s="142"/>
      <c r="G50" s="21"/>
      <c r="H50" s="252"/>
      <c r="I50" s="261"/>
      <c r="J50" s="403"/>
    </row>
    <row r="51" spans="1:12" ht="15.75" hidden="1" customHeight="1" thickBot="1" x14ac:dyDescent="0.3">
      <c r="A51" s="131"/>
      <c r="B51" s="495"/>
      <c r="C51" s="86"/>
      <c r="D51" s="146"/>
      <c r="E51" s="8"/>
      <c r="F51" s="144"/>
      <c r="G51" s="28"/>
      <c r="H51" s="251"/>
      <c r="I51" s="261"/>
      <c r="J51" s="403"/>
    </row>
    <row r="52" spans="1:12" ht="15.75" hidden="1" customHeight="1" x14ac:dyDescent="0.25">
      <c r="A52" s="59"/>
      <c r="B52" s="473" t="s">
        <v>23</v>
      </c>
      <c r="C52" s="85"/>
      <c r="D52" s="85"/>
      <c r="E52" s="18"/>
      <c r="F52" s="219"/>
      <c r="G52" s="40"/>
      <c r="H52" s="256"/>
      <c r="I52" s="261"/>
      <c r="J52" s="403"/>
    </row>
    <row r="53" spans="1:12" ht="15.75" hidden="1" customHeight="1" thickBot="1" x14ac:dyDescent="0.3">
      <c r="A53" s="131"/>
      <c r="B53" s="495"/>
      <c r="C53" s="146"/>
      <c r="D53" s="146"/>
      <c r="E53" s="8"/>
      <c r="F53" s="209"/>
      <c r="G53" s="19"/>
      <c r="H53" s="251"/>
      <c r="I53" s="261"/>
      <c r="J53" s="403"/>
    </row>
    <row r="54" spans="1:12" ht="15.75" hidden="1" customHeight="1" x14ac:dyDescent="0.25">
      <c r="A54" s="59"/>
      <c r="B54" s="473" t="s">
        <v>23</v>
      </c>
      <c r="C54" s="85"/>
      <c r="D54" s="85"/>
      <c r="E54" s="18"/>
      <c r="F54" s="47"/>
      <c r="G54" s="21"/>
      <c r="H54" s="291"/>
      <c r="I54" s="261"/>
      <c r="J54" s="403"/>
    </row>
    <row r="55" spans="1:12" ht="15.75" hidden="1" customHeight="1" thickBot="1" x14ac:dyDescent="0.3">
      <c r="A55" s="59"/>
      <c r="B55" s="474"/>
      <c r="C55" s="146"/>
      <c r="D55" s="146"/>
      <c r="E55" s="8"/>
      <c r="F55" s="408"/>
      <c r="G55" s="22"/>
      <c r="H55" s="251"/>
      <c r="I55" s="261"/>
      <c r="J55" s="403"/>
    </row>
    <row r="56" spans="1:12" ht="15.75" hidden="1" customHeight="1" thickBot="1" x14ac:dyDescent="0.3">
      <c r="A56" s="462" t="s">
        <v>40</v>
      </c>
      <c r="B56" s="463"/>
      <c r="C56" s="463"/>
      <c r="D56" s="463"/>
      <c r="E56" s="463"/>
      <c r="F56" s="463"/>
      <c r="G56" s="464"/>
      <c r="H56" s="305"/>
      <c r="I56" s="261"/>
      <c r="J56" s="403"/>
    </row>
    <row r="57" spans="1:12" ht="15.75" customHeight="1" x14ac:dyDescent="0.25">
      <c r="A57" s="8">
        <v>1</v>
      </c>
      <c r="B57" s="288" t="s">
        <v>61</v>
      </c>
      <c r="C57" s="85" t="s">
        <v>75</v>
      </c>
      <c r="D57" s="85" t="s">
        <v>24</v>
      </c>
      <c r="E57" s="85" t="s">
        <v>78</v>
      </c>
      <c r="F57" s="107" t="s">
        <v>45</v>
      </c>
      <c r="G57" s="21" t="s">
        <v>102</v>
      </c>
      <c r="H57" s="35">
        <v>128.05000000000001</v>
      </c>
      <c r="I57" s="80"/>
      <c r="J57" s="24">
        <v>128.05000000000001</v>
      </c>
      <c r="L57" s="32"/>
    </row>
    <row r="58" spans="1:12" ht="15.75" customHeight="1" thickBot="1" x14ac:dyDescent="0.3">
      <c r="A58" s="8"/>
      <c r="B58" s="227"/>
      <c r="C58" s="146" t="s">
        <v>79</v>
      </c>
      <c r="D58" s="146"/>
      <c r="E58" s="146"/>
      <c r="F58" s="142"/>
      <c r="G58" s="37"/>
      <c r="H58" s="245"/>
      <c r="I58" s="261"/>
      <c r="J58" s="403"/>
    </row>
    <row r="59" spans="1:12" ht="15.75" hidden="1" customHeight="1" x14ac:dyDescent="0.25">
      <c r="A59" s="8"/>
      <c r="B59" s="227"/>
      <c r="C59" s="8"/>
      <c r="D59" s="146"/>
      <c r="E59" s="8"/>
      <c r="F59" s="142"/>
      <c r="G59" s="37"/>
      <c r="H59" s="245"/>
      <c r="I59" s="261"/>
      <c r="J59" s="403"/>
    </row>
    <row r="60" spans="1:12" ht="15.75" hidden="1" customHeight="1" thickBot="1" x14ac:dyDescent="0.3">
      <c r="A60" s="33"/>
      <c r="B60" s="46"/>
      <c r="C60" s="8"/>
      <c r="D60" s="146"/>
      <c r="E60" s="8"/>
      <c r="F60" s="144"/>
      <c r="G60" s="28"/>
      <c r="H60" s="247"/>
      <c r="I60" s="261"/>
      <c r="J60" s="403"/>
    </row>
    <row r="61" spans="1:12" ht="15.75" thickBot="1" x14ac:dyDescent="0.3">
      <c r="A61" s="468" t="s">
        <v>62</v>
      </c>
      <c r="B61" s="469"/>
      <c r="C61" s="469"/>
      <c r="D61" s="469"/>
      <c r="E61" s="469"/>
      <c r="F61" s="469"/>
      <c r="G61" s="470"/>
      <c r="H61" s="249">
        <f>SUM(H57:H60)</f>
        <v>128.05000000000001</v>
      </c>
      <c r="I61" s="249">
        <f t="shared" ref="I61:J61" si="4">SUM(I57:I60)</f>
        <v>0</v>
      </c>
      <c r="J61" s="12">
        <f t="shared" si="4"/>
        <v>128.05000000000001</v>
      </c>
    </row>
    <row r="62" spans="1:12" ht="15.75" thickBot="1" x14ac:dyDescent="0.3">
      <c r="A62" s="468" t="s">
        <v>16</v>
      </c>
      <c r="B62" s="469"/>
      <c r="C62" s="469"/>
      <c r="D62" s="469"/>
      <c r="E62" s="469"/>
      <c r="F62" s="469"/>
      <c r="G62" s="470"/>
      <c r="H62" s="249">
        <f>H13+H41+H61+H22+H32</f>
        <v>43147.89</v>
      </c>
      <c r="I62" s="249">
        <f t="shared" ref="I62:J62" si="5">I13+I41+I61+I22+I32</f>
        <v>0</v>
      </c>
      <c r="J62" s="12">
        <f t="shared" si="5"/>
        <v>43147.89</v>
      </c>
    </row>
    <row r="64" spans="1:12" x14ac:dyDescent="0.25">
      <c r="H64" s="32"/>
    </row>
    <row r="65" spans="1:12" ht="19.5" x14ac:dyDescent="0.4">
      <c r="D65" s="1"/>
      <c r="L65" s="32"/>
    </row>
    <row r="68" spans="1:12" ht="19.5" x14ac:dyDescent="0.4">
      <c r="D68" s="1"/>
    </row>
    <row r="70" spans="1:12" x14ac:dyDescent="0.25">
      <c r="A70" s="6"/>
      <c r="B70" s="6"/>
      <c r="C70" s="6"/>
      <c r="D70" s="6"/>
      <c r="E70" s="6"/>
      <c r="F70" s="6"/>
      <c r="G70" s="61"/>
      <c r="H70" s="6"/>
    </row>
    <row r="71" spans="1:12" x14ac:dyDescent="0.25">
      <c r="A71" s="62"/>
      <c r="B71" s="62"/>
      <c r="C71" s="471"/>
      <c r="D71" s="62"/>
      <c r="E71" s="63"/>
      <c r="F71" s="63"/>
      <c r="G71" s="63"/>
      <c r="H71" s="64"/>
    </row>
    <row r="72" spans="1:12" x14ac:dyDescent="0.25">
      <c r="A72" s="62"/>
      <c r="B72" s="62"/>
      <c r="C72" s="472"/>
      <c r="D72" s="62"/>
      <c r="E72" s="62"/>
      <c r="F72" s="62"/>
      <c r="G72" s="62"/>
      <c r="H72" s="226"/>
    </row>
    <row r="73" spans="1:12" x14ac:dyDescent="0.25">
      <c r="A73" s="466"/>
      <c r="B73" s="65"/>
      <c r="C73" s="45"/>
      <c r="D73" s="6"/>
      <c r="E73" s="6"/>
      <c r="F73" s="6"/>
      <c r="G73" s="39"/>
      <c r="H73" s="27"/>
    </row>
    <row r="74" spans="1:12" x14ac:dyDescent="0.25">
      <c r="A74" s="466"/>
      <c r="B74" s="45"/>
      <c r="C74" s="45"/>
      <c r="D74" s="6"/>
      <c r="E74" s="31"/>
      <c r="F74" s="6"/>
      <c r="G74" s="39"/>
      <c r="H74" s="27"/>
    </row>
    <row r="75" spans="1:12" x14ac:dyDescent="0.25">
      <c r="A75" s="466"/>
      <c r="B75" s="45"/>
      <c r="C75" s="45"/>
      <c r="D75" s="6"/>
      <c r="E75" s="31"/>
      <c r="F75" s="6"/>
      <c r="G75" s="39"/>
      <c r="H75" s="27"/>
    </row>
    <row r="76" spans="1:12" x14ac:dyDescent="0.25">
      <c r="A76" s="466"/>
      <c r="B76" s="45"/>
      <c r="C76" s="45"/>
      <c r="D76" s="6"/>
      <c r="E76" s="31"/>
      <c r="F76" s="6"/>
      <c r="G76" s="39"/>
      <c r="H76" s="27"/>
    </row>
    <row r="77" spans="1:12" x14ac:dyDescent="0.25">
      <c r="A77" s="467"/>
      <c r="B77" s="467"/>
      <c r="C77" s="467"/>
      <c r="D77" s="467"/>
      <c r="E77" s="467"/>
      <c r="F77" s="467"/>
      <c r="G77" s="467"/>
      <c r="H77" s="55"/>
    </row>
    <row r="78" spans="1:12" x14ac:dyDescent="0.25">
      <c r="A78" s="66"/>
      <c r="B78" s="465"/>
      <c r="C78" s="67"/>
      <c r="D78" s="224"/>
      <c r="E78" s="60"/>
      <c r="F78" s="6"/>
      <c r="G78" s="39"/>
      <c r="H78" s="6"/>
    </row>
    <row r="79" spans="1:12" x14ac:dyDescent="0.25">
      <c r="A79" s="66"/>
      <c r="B79" s="466"/>
      <c r="C79" s="68"/>
      <c r="D79" s="224"/>
      <c r="E79" s="60"/>
      <c r="F79" s="6"/>
      <c r="G79" s="39"/>
      <c r="H79" s="6"/>
    </row>
    <row r="80" spans="1:12" x14ac:dyDescent="0.25">
      <c r="A80" s="66"/>
      <c r="B80" s="466"/>
      <c r="C80" s="69"/>
      <c r="D80" s="224"/>
      <c r="E80" s="60"/>
      <c r="F80" s="6"/>
      <c r="G80" s="39"/>
      <c r="H80" s="6"/>
    </row>
    <row r="81" spans="1:8" x14ac:dyDescent="0.25">
      <c r="A81" s="70"/>
      <c r="B81" s="466"/>
      <c r="C81" s="224"/>
      <c r="D81" s="224"/>
      <c r="E81" s="224"/>
      <c r="F81" s="225"/>
      <c r="G81" s="225"/>
      <c r="H81" s="27"/>
    </row>
    <row r="82" spans="1:8" ht="15.75" customHeight="1" x14ac:dyDescent="0.25">
      <c r="A82" s="467"/>
      <c r="B82" s="467"/>
      <c r="C82" s="467"/>
      <c r="D82" s="467"/>
      <c r="E82" s="467"/>
      <c r="F82" s="467"/>
      <c r="G82" s="467"/>
      <c r="H82" s="55"/>
    </row>
    <row r="83" spans="1:8" x14ac:dyDescent="0.25">
      <c r="A83" s="6"/>
      <c r="B83" s="45"/>
      <c r="C83" s="71"/>
      <c r="D83" s="6"/>
      <c r="E83" s="23"/>
      <c r="F83" s="23"/>
      <c r="G83" s="26"/>
      <c r="H83" s="27"/>
    </row>
    <row r="84" spans="1:8" x14ac:dyDescent="0.25">
      <c r="A84" s="72"/>
      <c r="B84" s="6"/>
      <c r="C84" s="73"/>
      <c r="D84" s="6"/>
      <c r="E84" s="23"/>
      <c r="F84" s="23"/>
      <c r="G84" s="26"/>
      <c r="H84" s="27"/>
    </row>
    <row r="85" spans="1:8" x14ac:dyDescent="0.25">
      <c r="A85" s="74"/>
      <c r="B85" s="45"/>
      <c r="C85" s="45"/>
      <c r="D85" s="6"/>
      <c r="E85" s="6"/>
      <c r="F85" s="23"/>
      <c r="G85" s="26"/>
      <c r="H85" s="27"/>
    </row>
    <row r="86" spans="1:8" x14ac:dyDescent="0.25">
      <c r="A86" s="6"/>
      <c r="B86" s="6"/>
      <c r="C86" s="6"/>
      <c r="D86" s="6"/>
      <c r="E86" s="6"/>
      <c r="F86" s="23"/>
      <c r="G86" s="26"/>
      <c r="H86" s="27"/>
    </row>
    <row r="87" spans="1:8" x14ac:dyDescent="0.25">
      <c r="A87" s="467"/>
      <c r="B87" s="467"/>
      <c r="C87" s="467"/>
      <c r="D87" s="467"/>
      <c r="E87" s="467"/>
      <c r="F87" s="467"/>
      <c r="G87" s="467"/>
      <c r="H87" s="56"/>
    </row>
    <row r="88" spans="1:8" x14ac:dyDescent="0.25">
      <c r="A88" s="467"/>
      <c r="B88" s="467"/>
      <c r="C88" s="467"/>
      <c r="D88" s="467"/>
      <c r="E88" s="467"/>
      <c r="F88" s="467"/>
      <c r="G88" s="467"/>
      <c r="H88" s="56"/>
    </row>
  </sheetData>
  <mergeCells count="22">
    <mergeCell ref="B54:B55"/>
    <mergeCell ref="C4:C5"/>
    <mergeCell ref="A13:G13"/>
    <mergeCell ref="B14:B16"/>
    <mergeCell ref="B17:B21"/>
    <mergeCell ref="B22:G22"/>
    <mergeCell ref="A23:A24"/>
    <mergeCell ref="A41:G41"/>
    <mergeCell ref="B44:B48"/>
    <mergeCell ref="B49:B51"/>
    <mergeCell ref="B52:B53"/>
    <mergeCell ref="A32:G32"/>
    <mergeCell ref="A56:G56"/>
    <mergeCell ref="B78:B81"/>
    <mergeCell ref="A82:G82"/>
    <mergeCell ref="A87:G87"/>
    <mergeCell ref="A88:G88"/>
    <mergeCell ref="A61:G61"/>
    <mergeCell ref="A62:G62"/>
    <mergeCell ref="C71:C72"/>
    <mergeCell ref="A73:A76"/>
    <mergeCell ref="A77:G77"/>
  </mergeCells>
  <pageMargins left="0" right="0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1"/>
  <sheetViews>
    <sheetView workbookViewId="0">
      <selection activeCell="F59" sqref="F59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5.42578125" customWidth="1"/>
    <col min="7" max="7" width="18.85546875" customWidth="1"/>
    <col min="8" max="8" width="14.42578125" customWidth="1"/>
    <col min="9" max="9" width="11.140625" customWidth="1"/>
    <col min="10" max="10" width="11.28515625" customWidth="1"/>
  </cols>
  <sheetData>
    <row r="2" spans="1:11" ht="15.75" x14ac:dyDescent="0.25">
      <c r="A2" s="13"/>
      <c r="B2" s="13"/>
      <c r="C2" s="13"/>
      <c r="D2" s="14" t="s">
        <v>110</v>
      </c>
      <c r="E2" s="14"/>
      <c r="F2" s="13"/>
      <c r="G2" s="15" t="s">
        <v>34</v>
      </c>
      <c r="H2" s="15"/>
    </row>
    <row r="4" spans="1:11" ht="15.75" thickBot="1" x14ac:dyDescent="0.3">
      <c r="I4" s="9"/>
      <c r="J4" s="9"/>
    </row>
    <row r="5" spans="1:11" ht="26.25" x14ac:dyDescent="0.25">
      <c r="A5" s="5" t="s">
        <v>0</v>
      </c>
      <c r="B5" s="2" t="s">
        <v>1</v>
      </c>
      <c r="C5" s="147" t="s">
        <v>21</v>
      </c>
      <c r="D5" s="2" t="s">
        <v>2</v>
      </c>
      <c r="E5" s="3" t="s">
        <v>3</v>
      </c>
      <c r="F5" s="3" t="s">
        <v>11</v>
      </c>
      <c r="G5" s="238" t="s">
        <v>4</v>
      </c>
      <c r="H5" s="244" t="s">
        <v>52</v>
      </c>
      <c r="I5" s="443" t="s">
        <v>57</v>
      </c>
      <c r="J5" s="244" t="s">
        <v>58</v>
      </c>
    </row>
    <row r="6" spans="1:11" ht="15.75" thickBot="1" x14ac:dyDescent="0.3">
      <c r="A6" s="17" t="s">
        <v>5</v>
      </c>
      <c r="B6" s="4"/>
      <c r="C6" s="4"/>
      <c r="D6" s="4"/>
      <c r="E6" s="4" t="s">
        <v>6</v>
      </c>
      <c r="F6" s="4" t="s">
        <v>10</v>
      </c>
      <c r="G6" s="239" t="s">
        <v>7</v>
      </c>
      <c r="H6" s="79" t="s">
        <v>9</v>
      </c>
      <c r="I6" s="411" t="s">
        <v>59</v>
      </c>
      <c r="J6" s="79" t="s">
        <v>54</v>
      </c>
    </row>
    <row r="7" spans="1:11" ht="26.25" hidden="1" customHeight="1" x14ac:dyDescent="0.25">
      <c r="A7" s="143">
        <v>1</v>
      </c>
      <c r="B7" s="388" t="s">
        <v>32</v>
      </c>
      <c r="C7" s="85"/>
      <c r="D7" s="123"/>
      <c r="E7" s="85"/>
      <c r="F7" s="107"/>
      <c r="G7" s="291"/>
      <c r="H7" s="93"/>
      <c r="I7" s="237"/>
      <c r="J7" s="148"/>
    </row>
    <row r="8" spans="1:11" ht="15.75" hidden="1" customHeight="1" thickBot="1" x14ac:dyDescent="0.3">
      <c r="A8" s="79"/>
      <c r="B8" s="62"/>
      <c r="C8" s="146"/>
      <c r="D8" s="146"/>
      <c r="E8" s="146"/>
      <c r="F8" s="390"/>
      <c r="G8" s="211"/>
      <c r="H8" s="292"/>
      <c r="I8" s="392"/>
      <c r="J8" s="377"/>
    </row>
    <row r="9" spans="1:11" hidden="1" x14ac:dyDescent="0.25">
      <c r="A9" s="143">
        <v>2</v>
      </c>
      <c r="B9" s="388" t="s">
        <v>26</v>
      </c>
      <c r="C9" s="16"/>
      <c r="D9" s="396"/>
      <c r="E9" s="16"/>
      <c r="F9" s="407"/>
      <c r="G9" s="267"/>
      <c r="H9" s="292"/>
      <c r="I9" s="78"/>
      <c r="J9" s="345"/>
      <c r="K9" s="103">
        <v>500</v>
      </c>
    </row>
    <row r="10" spans="1:11" ht="15.75" hidden="1" thickBot="1" x14ac:dyDescent="0.3">
      <c r="A10" s="51"/>
      <c r="B10" s="409"/>
      <c r="C10" s="7"/>
      <c r="D10" s="7"/>
      <c r="E10" s="7"/>
      <c r="F10" s="397"/>
      <c r="G10" s="253"/>
      <c r="H10" s="280"/>
      <c r="I10" s="78"/>
      <c r="J10" s="345"/>
    </row>
    <row r="11" spans="1:11" ht="15.75" thickBot="1" x14ac:dyDescent="0.3">
      <c r="A11" s="524" t="s">
        <v>33</v>
      </c>
      <c r="B11" s="509"/>
      <c r="C11" s="509"/>
      <c r="D11" s="509"/>
      <c r="E11" s="509"/>
      <c r="F11" s="509"/>
      <c r="G11" s="509"/>
      <c r="H11" s="436">
        <v>0</v>
      </c>
      <c r="I11" s="444"/>
      <c r="J11" s="454"/>
    </row>
    <row r="12" spans="1:11" x14ac:dyDescent="0.25">
      <c r="A12" s="143">
        <v>1</v>
      </c>
      <c r="B12" s="525" t="s">
        <v>22</v>
      </c>
      <c r="C12" s="85" t="s">
        <v>75</v>
      </c>
      <c r="D12" s="85" t="s">
        <v>38</v>
      </c>
      <c r="E12" s="85" t="s">
        <v>87</v>
      </c>
      <c r="F12" s="223" t="s">
        <v>48</v>
      </c>
      <c r="G12" s="25" t="s">
        <v>113</v>
      </c>
      <c r="H12" s="278">
        <v>128.05000000000001</v>
      </c>
      <c r="I12" s="248"/>
      <c r="J12" s="139">
        <v>128.05000000000001</v>
      </c>
    </row>
    <row r="13" spans="1:11" ht="15.75" thickBot="1" x14ac:dyDescent="0.3">
      <c r="A13" s="51"/>
      <c r="B13" s="526"/>
      <c r="C13" s="146" t="s">
        <v>88</v>
      </c>
      <c r="D13" s="146"/>
      <c r="E13" s="146"/>
      <c r="F13" s="110"/>
      <c r="G13" s="211"/>
      <c r="H13" s="293"/>
      <c r="I13" s="252"/>
      <c r="J13" s="265"/>
    </row>
    <row r="14" spans="1:11" ht="15.75" hidden="1" thickBot="1" x14ac:dyDescent="0.3">
      <c r="A14" s="79"/>
      <c r="B14" s="527"/>
      <c r="C14" s="84"/>
      <c r="D14" s="77"/>
      <c r="E14" s="77"/>
      <c r="F14" s="114"/>
      <c r="G14" s="240"/>
      <c r="H14" s="294"/>
      <c r="I14" s="251"/>
      <c r="J14" s="276"/>
    </row>
    <row r="15" spans="1:11" ht="15.75" hidden="1" thickBot="1" x14ac:dyDescent="0.3">
      <c r="A15" s="89"/>
      <c r="B15" s="378"/>
      <c r="C15" s="20"/>
      <c r="D15" s="94"/>
      <c r="E15" s="96"/>
      <c r="F15" s="416"/>
      <c r="G15" s="42"/>
      <c r="H15" s="271"/>
      <c r="I15" s="445"/>
      <c r="J15" s="455"/>
    </row>
    <row r="16" spans="1:11" hidden="1" x14ac:dyDescent="0.25">
      <c r="A16" s="423">
        <v>2</v>
      </c>
      <c r="B16" s="528" t="s">
        <v>22</v>
      </c>
      <c r="C16" s="85"/>
      <c r="D16" s="85"/>
      <c r="E16" s="18"/>
      <c r="F16" s="88"/>
      <c r="G16" s="211"/>
      <c r="H16" s="293"/>
      <c r="I16" s="245"/>
      <c r="J16" s="263"/>
    </row>
    <row r="17" spans="1:16" ht="15.75" hidden="1" thickBot="1" x14ac:dyDescent="0.3">
      <c r="A17" s="206"/>
      <c r="B17" s="529"/>
      <c r="C17" s="377"/>
      <c r="D17" s="146"/>
      <c r="E17" s="8"/>
      <c r="F17" s="386"/>
      <c r="G17" s="145"/>
      <c r="H17" s="295"/>
      <c r="I17" s="398"/>
      <c r="J17" s="381"/>
    </row>
    <row r="18" spans="1:16" hidden="1" x14ac:dyDescent="0.25">
      <c r="A18" s="423">
        <v>3</v>
      </c>
      <c r="B18" s="530" t="s">
        <v>22</v>
      </c>
      <c r="C18" s="85"/>
      <c r="D18" s="85"/>
      <c r="E18" s="85"/>
      <c r="F18" s="110"/>
      <c r="G18" s="211"/>
      <c r="H18" s="292"/>
      <c r="I18" s="245"/>
      <c r="J18" s="263"/>
    </row>
    <row r="19" spans="1:16" hidden="1" x14ac:dyDescent="0.25">
      <c r="A19" s="424"/>
      <c r="B19" s="483"/>
      <c r="C19" s="377"/>
      <c r="D19" s="146"/>
      <c r="E19" s="146"/>
      <c r="F19" s="110"/>
      <c r="G19" s="211"/>
      <c r="H19" s="293"/>
      <c r="I19" s="245"/>
      <c r="J19" s="263"/>
    </row>
    <row r="20" spans="1:16" ht="15.75" hidden="1" thickBot="1" x14ac:dyDescent="0.3">
      <c r="A20" s="206"/>
      <c r="B20" s="531"/>
      <c r="C20" s="77"/>
      <c r="D20" s="77"/>
      <c r="E20" s="77"/>
      <c r="F20" s="110"/>
      <c r="G20" s="211"/>
      <c r="H20" s="296"/>
      <c r="I20" s="245"/>
      <c r="J20" s="263"/>
    </row>
    <row r="21" spans="1:16" ht="15" hidden="1" customHeight="1" x14ac:dyDescent="0.25">
      <c r="A21" s="514">
        <v>4</v>
      </c>
      <c r="B21" s="516" t="s">
        <v>22</v>
      </c>
      <c r="C21" s="86"/>
      <c r="D21" s="518"/>
      <c r="E21" s="521"/>
      <c r="F21" s="112"/>
      <c r="G21" s="128"/>
      <c r="H21" s="292"/>
      <c r="I21" s="252"/>
      <c r="J21" s="265"/>
    </row>
    <row r="22" spans="1:16" ht="15.75" hidden="1" thickBot="1" x14ac:dyDescent="0.3">
      <c r="A22" s="515"/>
      <c r="B22" s="517"/>
      <c r="C22" s="84"/>
      <c r="D22" s="519"/>
      <c r="E22" s="522"/>
      <c r="F22" s="97"/>
      <c r="G22" s="211"/>
      <c r="H22" s="293"/>
      <c r="I22" s="252"/>
      <c r="J22" s="265"/>
    </row>
    <row r="23" spans="1:16" hidden="1" x14ac:dyDescent="0.25">
      <c r="A23" s="515"/>
      <c r="B23" s="91"/>
      <c r="C23" s="7"/>
      <c r="D23" s="519"/>
      <c r="E23" s="522"/>
      <c r="F23" s="97"/>
      <c r="G23" s="211"/>
      <c r="H23" s="293"/>
      <c r="I23" s="252"/>
      <c r="J23" s="265"/>
      <c r="P23" s="130"/>
    </row>
    <row r="24" spans="1:16" ht="15.75" hidden="1" thickBot="1" x14ac:dyDescent="0.3">
      <c r="A24" s="490"/>
      <c r="B24" s="90"/>
      <c r="C24" s="405"/>
      <c r="D24" s="520"/>
      <c r="E24" s="523"/>
      <c r="F24" s="415"/>
      <c r="G24" s="211"/>
      <c r="H24" s="296"/>
      <c r="I24" s="246"/>
      <c r="J24" s="273"/>
    </row>
    <row r="25" spans="1:16" ht="15.75" customHeight="1" thickBot="1" x14ac:dyDescent="0.3">
      <c r="A25" s="532" t="s">
        <v>18</v>
      </c>
      <c r="B25" s="533"/>
      <c r="C25" s="533"/>
      <c r="D25" s="533"/>
      <c r="E25" s="533"/>
      <c r="F25" s="533"/>
      <c r="G25" s="533"/>
      <c r="H25" s="442">
        <f>H12</f>
        <v>128.05000000000001</v>
      </c>
      <c r="I25" s="441">
        <f t="shared" ref="I25:J25" si="0">I12</f>
        <v>0</v>
      </c>
      <c r="J25" s="456">
        <f t="shared" si="0"/>
        <v>128.05000000000001</v>
      </c>
    </row>
    <row r="26" spans="1:16" ht="15" hidden="1" customHeight="1" x14ac:dyDescent="0.25">
      <c r="A26" s="81">
        <v>1</v>
      </c>
      <c r="B26" s="205"/>
      <c r="C26" s="105"/>
      <c r="D26" s="146"/>
      <c r="E26" s="146"/>
      <c r="F26" s="430"/>
      <c r="G26" s="269"/>
      <c r="H26" s="440"/>
      <c r="I26" s="446"/>
      <c r="J26" s="274"/>
    </row>
    <row r="27" spans="1:16" ht="15" hidden="1" customHeight="1" x14ac:dyDescent="0.25">
      <c r="A27" s="81"/>
      <c r="B27" s="82"/>
      <c r="C27" s="129"/>
      <c r="D27" s="146"/>
      <c r="E27" s="146"/>
      <c r="F27" s="100"/>
      <c r="G27" s="242"/>
      <c r="H27" s="266"/>
      <c r="I27" s="260"/>
      <c r="J27" s="263"/>
    </row>
    <row r="28" spans="1:16" ht="15" hidden="1" customHeight="1" x14ac:dyDescent="0.25">
      <c r="A28" s="81"/>
      <c r="B28" s="82"/>
      <c r="C28" s="23"/>
      <c r="D28" s="146"/>
      <c r="E28" s="146"/>
      <c r="F28" s="100"/>
      <c r="G28" s="242"/>
      <c r="H28" s="266"/>
      <c r="I28" s="260"/>
      <c r="J28" s="263"/>
    </row>
    <row r="29" spans="1:16" ht="15" hidden="1" customHeight="1" thickBot="1" x14ac:dyDescent="0.3">
      <c r="A29" s="125"/>
      <c r="B29" s="126"/>
      <c r="C29" s="127"/>
      <c r="D29" s="77"/>
      <c r="E29" s="84"/>
      <c r="F29" s="111"/>
      <c r="G29" s="243"/>
      <c r="H29" s="298"/>
      <c r="I29" s="309"/>
      <c r="J29" s="275"/>
    </row>
    <row r="30" spans="1:16" ht="15.75" hidden="1" thickBot="1" x14ac:dyDescent="0.3">
      <c r="A30" s="485"/>
      <c r="B30" s="509"/>
      <c r="C30" s="509"/>
      <c r="D30" s="509"/>
      <c r="E30" s="509"/>
      <c r="F30" s="509"/>
      <c r="G30" s="509"/>
      <c r="H30" s="425"/>
      <c r="I30" s="447"/>
      <c r="J30" s="134"/>
    </row>
    <row r="31" spans="1:16" ht="15.75" customHeight="1" x14ac:dyDescent="0.25">
      <c r="A31" s="104">
        <v>1</v>
      </c>
      <c r="B31" s="420" t="s">
        <v>26</v>
      </c>
      <c r="C31" s="85" t="s">
        <v>75</v>
      </c>
      <c r="D31" s="85" t="s">
        <v>24</v>
      </c>
      <c r="E31" s="85" t="s">
        <v>78</v>
      </c>
      <c r="F31" s="108" t="s">
        <v>48</v>
      </c>
      <c r="G31" s="25" t="s">
        <v>115</v>
      </c>
      <c r="H31" s="255">
        <v>156.44</v>
      </c>
      <c r="I31" s="258"/>
      <c r="J31" s="320">
        <v>156.44</v>
      </c>
    </row>
    <row r="32" spans="1:16" ht="15.75" customHeight="1" thickBot="1" x14ac:dyDescent="0.3">
      <c r="A32" s="104"/>
      <c r="B32" s="421"/>
      <c r="C32" s="77" t="s">
        <v>79</v>
      </c>
      <c r="D32" s="77"/>
      <c r="E32" s="77"/>
      <c r="F32" s="438"/>
      <c r="G32" s="439"/>
      <c r="H32" s="384"/>
      <c r="I32" s="399"/>
      <c r="J32" s="404"/>
    </row>
    <row r="33" spans="1:14" ht="15.75" thickBot="1" x14ac:dyDescent="0.3">
      <c r="A33" s="400"/>
      <c r="B33" s="426"/>
      <c r="C33" s="426" t="s">
        <v>114</v>
      </c>
      <c r="D33" s="426"/>
      <c r="E33" s="437"/>
      <c r="F33" s="384"/>
      <c r="G33" s="385"/>
      <c r="H33" s="435">
        <f>H31</f>
        <v>156.44</v>
      </c>
      <c r="I33" s="448">
        <f t="shared" ref="I33:J33" si="1">I31</f>
        <v>0</v>
      </c>
      <c r="J33" s="435">
        <f t="shared" si="1"/>
        <v>156.44</v>
      </c>
    </row>
    <row r="34" spans="1:14" ht="15.75" hidden="1" customHeight="1" x14ac:dyDescent="0.25">
      <c r="A34" s="410">
        <v>1</v>
      </c>
      <c r="B34" s="512"/>
      <c r="C34" s="83"/>
      <c r="D34" s="85"/>
      <c r="E34" s="85"/>
      <c r="F34" s="107"/>
      <c r="G34" s="211"/>
      <c r="H34" s="270"/>
      <c r="I34" s="449"/>
      <c r="J34" s="380"/>
    </row>
    <row r="35" spans="1:14" ht="15.75" hidden="1" customHeight="1" thickBot="1" x14ac:dyDescent="0.3">
      <c r="A35" s="417"/>
      <c r="B35" s="513"/>
      <c r="C35" s="86"/>
      <c r="D35" s="146"/>
      <c r="E35" s="146"/>
      <c r="F35" s="41"/>
      <c r="G35" s="241"/>
      <c r="H35" s="270"/>
      <c r="I35" s="398"/>
      <c r="J35" s="381"/>
    </row>
    <row r="36" spans="1:14" x14ac:dyDescent="0.25">
      <c r="A36" s="124">
        <v>1</v>
      </c>
      <c r="B36" s="410" t="s">
        <v>28</v>
      </c>
      <c r="C36" s="85" t="s">
        <v>63</v>
      </c>
      <c r="D36" s="85" t="s">
        <v>43</v>
      </c>
      <c r="E36" s="85" t="s">
        <v>64</v>
      </c>
      <c r="F36" s="223" t="s">
        <v>48</v>
      </c>
      <c r="G36" s="36" t="s">
        <v>71</v>
      </c>
      <c r="H36" s="43">
        <v>156.44</v>
      </c>
      <c r="I36" s="250"/>
      <c r="J36" s="274">
        <v>156.44</v>
      </c>
    </row>
    <row r="37" spans="1:14" ht="11.25" customHeight="1" thickBot="1" x14ac:dyDescent="0.3">
      <c r="A37" s="412"/>
      <c r="B37" s="422"/>
      <c r="C37" s="84" t="s">
        <v>65</v>
      </c>
      <c r="D37" s="77"/>
      <c r="E37" s="77"/>
      <c r="F37" s="144" t="s">
        <v>48</v>
      </c>
      <c r="G37" s="28" t="s">
        <v>70</v>
      </c>
      <c r="H37" s="30">
        <v>167.61</v>
      </c>
      <c r="I37" s="247"/>
      <c r="J37" s="275">
        <v>167.61</v>
      </c>
    </row>
    <row r="38" spans="1:14" ht="15.75" customHeight="1" x14ac:dyDescent="0.25">
      <c r="A38" s="510">
        <v>2</v>
      </c>
      <c r="B38" s="410" t="s">
        <v>28</v>
      </c>
      <c r="C38" s="85" t="s">
        <v>75</v>
      </c>
      <c r="D38" s="85" t="s">
        <v>43</v>
      </c>
      <c r="E38" s="85" t="s">
        <v>80</v>
      </c>
      <c r="F38" s="142" t="s">
        <v>48</v>
      </c>
      <c r="G38" s="21" t="s">
        <v>111</v>
      </c>
      <c r="H38" s="136">
        <v>167.61</v>
      </c>
      <c r="I38" s="449"/>
      <c r="J38" s="263">
        <v>167.61</v>
      </c>
    </row>
    <row r="39" spans="1:14" ht="15.75" customHeight="1" x14ac:dyDescent="0.25">
      <c r="A39" s="511"/>
      <c r="B39" s="331"/>
      <c r="C39" s="146" t="s">
        <v>81</v>
      </c>
      <c r="D39" s="87"/>
      <c r="E39" s="146"/>
      <c r="F39" s="142" t="s">
        <v>48</v>
      </c>
      <c r="G39" s="21" t="s">
        <v>112</v>
      </c>
      <c r="H39" s="37">
        <v>156.44</v>
      </c>
      <c r="I39" s="398"/>
      <c r="J39" s="457">
        <v>156.44</v>
      </c>
    </row>
    <row r="40" spans="1:14" hidden="1" x14ac:dyDescent="0.25">
      <c r="A40" s="501">
        <v>3</v>
      </c>
      <c r="B40" s="503" t="s">
        <v>28</v>
      </c>
      <c r="C40" s="85"/>
      <c r="D40" s="85"/>
      <c r="E40" s="85"/>
      <c r="F40" s="142"/>
      <c r="G40" s="21"/>
      <c r="H40" s="136"/>
      <c r="I40" s="344"/>
      <c r="J40" s="263"/>
    </row>
    <row r="41" spans="1:14" hidden="1" x14ac:dyDescent="0.25">
      <c r="A41" s="502"/>
      <c r="B41" s="503"/>
      <c r="C41" s="146"/>
      <c r="D41" s="87"/>
      <c r="E41" s="146"/>
      <c r="F41" s="142"/>
      <c r="G41" s="21"/>
      <c r="H41" s="37"/>
      <c r="I41" s="344"/>
      <c r="J41" s="457"/>
    </row>
    <row r="42" spans="1:14" ht="15.75" hidden="1" customHeight="1" x14ac:dyDescent="0.25">
      <c r="A42" s="433"/>
      <c r="B42" s="330"/>
      <c r="C42" s="390"/>
      <c r="D42" s="397"/>
      <c r="E42" s="47"/>
      <c r="F42" s="499"/>
      <c r="G42" s="504"/>
      <c r="H42" s="413"/>
      <c r="I42" s="450"/>
      <c r="J42" s="458"/>
    </row>
    <row r="43" spans="1:14" ht="15.75" hidden="1" customHeight="1" x14ac:dyDescent="0.25">
      <c r="A43" s="297"/>
      <c r="B43" s="391"/>
      <c r="C43" s="391"/>
      <c r="D43" s="397"/>
      <c r="E43" s="47"/>
      <c r="F43" s="500"/>
      <c r="G43" s="505"/>
      <c r="H43" s="414"/>
      <c r="I43" s="398"/>
      <c r="J43" s="381"/>
    </row>
    <row r="44" spans="1:14" ht="15" customHeight="1" thickBot="1" x14ac:dyDescent="0.3">
      <c r="A44" s="506" t="s">
        <v>14</v>
      </c>
      <c r="B44" s="507"/>
      <c r="C44" s="507"/>
      <c r="D44" s="507"/>
      <c r="E44" s="507"/>
      <c r="F44" s="507"/>
      <c r="G44" s="508"/>
      <c r="H44" s="299">
        <f>H36+H37+H38+H39+H40+H41</f>
        <v>648.1</v>
      </c>
      <c r="I44" s="299">
        <f t="shared" ref="I44:J44" si="2">I36+I37+I38+I39+I40+I41</f>
        <v>0</v>
      </c>
      <c r="J44" s="434">
        <f t="shared" si="2"/>
        <v>648.1</v>
      </c>
      <c r="N44" s="32"/>
    </row>
    <row r="45" spans="1:14" x14ac:dyDescent="0.25">
      <c r="A45" s="104">
        <v>1</v>
      </c>
      <c r="B45" s="104" t="s">
        <v>36</v>
      </c>
      <c r="C45" s="85" t="s">
        <v>63</v>
      </c>
      <c r="D45" s="85" t="s">
        <v>50</v>
      </c>
      <c r="E45" s="85" t="s">
        <v>66</v>
      </c>
      <c r="F45" s="333" t="s">
        <v>48</v>
      </c>
      <c r="G45" s="21" t="s">
        <v>72</v>
      </c>
      <c r="H45" s="35">
        <v>156.44</v>
      </c>
      <c r="I45" s="451">
        <v>81.44</v>
      </c>
      <c r="J45" s="459">
        <f>H45-I45</f>
        <v>75</v>
      </c>
    </row>
    <row r="46" spans="1:14" ht="15.75" thickBot="1" x14ac:dyDescent="0.3">
      <c r="A46" s="421"/>
      <c r="B46" s="116"/>
      <c r="C46" s="146" t="s">
        <v>67</v>
      </c>
      <c r="D46" s="146"/>
      <c r="E46" s="146"/>
      <c r="F46" s="29"/>
      <c r="G46" s="211"/>
      <c r="H46" s="270"/>
      <c r="I46" s="452"/>
      <c r="J46" s="460"/>
    </row>
    <row r="47" spans="1:14" hidden="1" x14ac:dyDescent="0.25">
      <c r="A47" s="425">
        <v>2</v>
      </c>
      <c r="B47" s="420" t="s">
        <v>36</v>
      </c>
      <c r="C47" s="113"/>
      <c r="D47" s="115"/>
      <c r="E47" s="115"/>
      <c r="F47" s="83"/>
      <c r="G47" s="290"/>
      <c r="H47" s="332"/>
      <c r="I47" s="453"/>
      <c r="J47" s="461"/>
    </row>
    <row r="48" spans="1:14" ht="15.75" hidden="1" thickBot="1" x14ac:dyDescent="0.3">
      <c r="A48" s="384"/>
      <c r="B48" s="116"/>
      <c r="C48" s="117"/>
      <c r="D48" s="421"/>
      <c r="E48" s="421"/>
      <c r="F48" s="421"/>
      <c r="G48" s="384"/>
      <c r="H48" s="334"/>
      <c r="I48" s="452"/>
      <c r="J48" s="460"/>
    </row>
    <row r="49" spans="1:10" ht="15.75" thickBot="1" x14ac:dyDescent="0.3">
      <c r="A49" s="384"/>
      <c r="B49" s="487" t="s">
        <v>37</v>
      </c>
      <c r="C49" s="486"/>
      <c r="D49" s="487"/>
      <c r="E49" s="487"/>
      <c r="F49" s="487"/>
      <c r="G49" s="487"/>
      <c r="H49" s="335">
        <f>H45</f>
        <v>156.44</v>
      </c>
      <c r="I49" s="335">
        <f t="shared" ref="I49:J49" si="3">I45</f>
        <v>81.44</v>
      </c>
      <c r="J49" s="435">
        <f t="shared" si="3"/>
        <v>75</v>
      </c>
    </row>
    <row r="50" spans="1:10" ht="15.75" thickBot="1" x14ac:dyDescent="0.3">
      <c r="A50" s="10"/>
      <c r="B50" s="11"/>
      <c r="C50" s="11"/>
      <c r="D50" s="486" t="s">
        <v>60</v>
      </c>
      <c r="E50" s="486"/>
      <c r="F50" s="11"/>
      <c r="G50" s="11"/>
      <c r="H50" s="249">
        <f>H44+H49+H25+H33</f>
        <v>1089.03</v>
      </c>
      <c r="I50" s="249">
        <f t="shared" ref="I50" si="4">I44+I49+I25+I33</f>
        <v>81.44</v>
      </c>
      <c r="J50" s="12">
        <f>J25+J33+J44+J49</f>
        <v>1007.59</v>
      </c>
    </row>
    <row r="52" spans="1:10" x14ac:dyDescent="0.25">
      <c r="I52" s="32"/>
      <c r="J52" s="32"/>
    </row>
    <row r="53" spans="1:10" x14ac:dyDescent="0.25">
      <c r="I53" s="32"/>
      <c r="J53" s="32"/>
    </row>
    <row r="61" spans="1:10" x14ac:dyDescent="0.25">
      <c r="F61" s="76"/>
    </row>
  </sheetData>
  <mergeCells count="19">
    <mergeCell ref="A11:G11"/>
    <mergeCell ref="B12:B14"/>
    <mergeCell ref="B16:B17"/>
    <mergeCell ref="B18:B20"/>
    <mergeCell ref="A25:G25"/>
    <mergeCell ref="A30:G30"/>
    <mergeCell ref="A38:A39"/>
    <mergeCell ref="B34:B35"/>
    <mergeCell ref="A21:A24"/>
    <mergeCell ref="B21:B22"/>
    <mergeCell ref="D21:D24"/>
    <mergeCell ref="E21:E24"/>
    <mergeCell ref="D50:E50"/>
    <mergeCell ref="F42:F43"/>
    <mergeCell ref="A40:A41"/>
    <mergeCell ref="B40:B41"/>
    <mergeCell ref="G42:G43"/>
    <mergeCell ref="A44:G44"/>
    <mergeCell ref="B49:G49"/>
  </mergeCells>
  <pageMargins left="0" right="0" top="0.75" bottom="0.75" header="0.3" footer="0.3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7"/>
  <sheetViews>
    <sheetView topLeftCell="A4" workbookViewId="0">
      <selection activeCell="A4" sqref="A4:H50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1.42578125" customWidth="1"/>
    <col min="8" max="8" width="17" customWidth="1"/>
    <col min="9" max="9" width="11.140625" hidden="1" customWidth="1"/>
    <col min="10" max="10" width="9.140625" hidden="1" customWidth="1"/>
  </cols>
  <sheetData>
    <row r="3" spans="1:12" ht="19.5" x14ac:dyDescent="0.4">
      <c r="D3" s="1"/>
    </row>
    <row r="5" spans="1:12" x14ac:dyDescent="0.25">
      <c r="A5" s="6"/>
      <c r="B5" s="6"/>
      <c r="C5" s="6"/>
      <c r="D5" s="6"/>
      <c r="E5" s="6"/>
      <c r="F5" s="6"/>
      <c r="G5" s="6"/>
      <c r="H5" s="6"/>
    </row>
    <row r="6" spans="1:12" ht="27.75" customHeight="1" x14ac:dyDescent="0.25">
      <c r="A6" s="189"/>
      <c r="B6" s="189"/>
      <c r="C6" s="189"/>
      <c r="D6" s="189" t="s">
        <v>89</v>
      </c>
      <c r="E6" s="189"/>
      <c r="F6" s="189"/>
      <c r="G6" s="189"/>
      <c r="H6" s="189"/>
    </row>
    <row r="7" spans="1:12" x14ac:dyDescent="0.25">
      <c r="A7" s="189"/>
      <c r="B7" s="189"/>
      <c r="C7" s="189"/>
      <c r="D7" s="189"/>
      <c r="E7" s="189"/>
      <c r="F7" s="189"/>
      <c r="G7" s="189"/>
      <c r="H7" s="189"/>
    </row>
    <row r="8" spans="1:12" ht="8.25" customHeight="1" thickBot="1" x14ac:dyDescent="0.3">
      <c r="A8" s="188"/>
      <c r="B8" s="188"/>
      <c r="C8" s="188"/>
      <c r="D8" s="188"/>
      <c r="E8" s="188"/>
      <c r="F8" s="188"/>
      <c r="G8" s="188"/>
      <c r="H8" s="188"/>
    </row>
    <row r="9" spans="1:12" ht="17.25" customHeight="1" x14ac:dyDescent="0.25">
      <c r="A9" s="155" t="s">
        <v>0</v>
      </c>
      <c r="B9" s="155" t="s">
        <v>1</v>
      </c>
      <c r="C9" s="534" t="s">
        <v>20</v>
      </c>
      <c r="D9" s="155" t="s">
        <v>2</v>
      </c>
      <c r="E9" s="155" t="s">
        <v>3</v>
      </c>
      <c r="F9" s="155" t="s">
        <v>11</v>
      </c>
      <c r="G9" s="349" t="s">
        <v>4</v>
      </c>
      <c r="H9" s="534" t="s">
        <v>53</v>
      </c>
      <c r="I9" s="359" t="s">
        <v>55</v>
      </c>
      <c r="J9" s="85" t="s">
        <v>56</v>
      </c>
    </row>
    <row r="10" spans="1:12" ht="16.5" customHeight="1" thickBot="1" x14ac:dyDescent="0.3">
      <c r="A10" s="156" t="s">
        <v>5</v>
      </c>
      <c r="B10" s="156"/>
      <c r="C10" s="535"/>
      <c r="D10" s="156"/>
      <c r="E10" s="156" t="s">
        <v>6</v>
      </c>
      <c r="F10" s="156" t="s">
        <v>13</v>
      </c>
      <c r="G10" s="350" t="s">
        <v>7</v>
      </c>
      <c r="H10" s="536"/>
      <c r="I10" s="360" t="s">
        <v>54</v>
      </c>
      <c r="J10" s="77" t="s">
        <v>57</v>
      </c>
    </row>
    <row r="11" spans="1:12" ht="15.75" hidden="1" thickBot="1" x14ac:dyDescent="0.3">
      <c r="A11" s="537">
        <v>1</v>
      </c>
      <c r="B11" s="546" t="s">
        <v>49</v>
      </c>
      <c r="C11" s="83"/>
      <c r="D11" s="18"/>
      <c r="E11" s="230"/>
      <c r="F11" s="142"/>
      <c r="G11" s="242"/>
      <c r="H11" s="263"/>
      <c r="I11" s="316"/>
      <c r="J11" s="274"/>
      <c r="K11" s="34"/>
      <c r="L11" s="103"/>
    </row>
    <row r="12" spans="1:12" ht="16.5" hidden="1" customHeight="1" x14ac:dyDescent="0.25">
      <c r="A12" s="538"/>
      <c r="B12" s="547"/>
      <c r="C12" s="146"/>
      <c r="D12" s="146"/>
      <c r="E12" s="8"/>
      <c r="F12" s="47"/>
      <c r="G12" s="242"/>
      <c r="H12" s="263"/>
      <c r="I12" s="361"/>
      <c r="J12" s="263"/>
      <c r="K12" s="6"/>
      <c r="L12" s="103"/>
    </row>
    <row r="13" spans="1:12" ht="17.25" hidden="1" customHeight="1" thickBot="1" x14ac:dyDescent="0.3">
      <c r="A13" s="539"/>
      <c r="B13" s="548"/>
      <c r="C13" s="86"/>
      <c r="D13" s="77"/>
      <c r="E13" s="84"/>
      <c r="H13" s="146"/>
    </row>
    <row r="14" spans="1:12" hidden="1" x14ac:dyDescent="0.25">
      <c r="A14" s="539"/>
      <c r="B14" s="546" t="s">
        <v>49</v>
      </c>
      <c r="C14" s="85"/>
      <c r="D14" s="85"/>
      <c r="E14" s="85"/>
      <c r="F14" s="142"/>
      <c r="G14" s="242"/>
      <c r="H14" s="263"/>
      <c r="I14" s="272"/>
      <c r="J14" s="136"/>
    </row>
    <row r="15" spans="1:12" ht="13.5" hidden="1" customHeight="1" thickBot="1" x14ac:dyDescent="0.3">
      <c r="A15" s="540"/>
      <c r="B15" s="547"/>
      <c r="C15" s="146"/>
      <c r="D15" s="146"/>
      <c r="E15" s="146"/>
      <c r="F15" s="142"/>
      <c r="G15" s="242"/>
      <c r="H15" s="263"/>
      <c r="I15" s="317"/>
      <c r="J15" s="136"/>
    </row>
    <row r="16" spans="1:12" hidden="1" x14ac:dyDescent="0.25">
      <c r="A16" s="540"/>
      <c r="B16" s="547"/>
      <c r="C16" s="279"/>
      <c r="D16" s="153"/>
      <c r="E16" s="153"/>
      <c r="F16" s="229"/>
      <c r="G16" s="268"/>
      <c r="H16" s="273"/>
      <c r="I16" s="318"/>
      <c r="J16" s="57"/>
    </row>
    <row r="17" spans="1:13" hidden="1" x14ac:dyDescent="0.25">
      <c r="A17" s="281"/>
      <c r="B17" s="282"/>
      <c r="C17" s="283"/>
      <c r="D17" s="284"/>
      <c r="E17" s="284"/>
      <c r="F17" s="142"/>
      <c r="G17" s="242"/>
      <c r="H17" s="273"/>
      <c r="I17" s="348"/>
      <c r="J17" s="57"/>
    </row>
    <row r="18" spans="1:13" ht="15.75" customHeight="1" thickBot="1" x14ac:dyDescent="0.3">
      <c r="A18" s="541" t="s">
        <v>51</v>
      </c>
      <c r="B18" s="542"/>
      <c r="C18" s="542"/>
      <c r="D18" s="542"/>
      <c r="E18" s="542"/>
      <c r="F18" s="542"/>
      <c r="G18" s="542"/>
      <c r="H18" s="367">
        <f>SUM(H11:H17)</f>
        <v>0</v>
      </c>
      <c r="I18" s="362">
        <f>SUM(I11:I16)</f>
        <v>0</v>
      </c>
      <c r="J18" s="313">
        <f>SUM(J11:J17)</f>
        <v>0</v>
      </c>
    </row>
    <row r="19" spans="1:13" ht="15" hidden="1" customHeight="1" x14ac:dyDescent="0.25">
      <c r="A19" s="212">
        <v>1</v>
      </c>
      <c r="B19" s="214" t="s">
        <v>25</v>
      </c>
      <c r="C19" s="85"/>
      <c r="D19" s="85"/>
      <c r="E19" s="85"/>
      <c r="F19" s="223"/>
      <c r="G19" s="267"/>
      <c r="H19" s="265"/>
      <c r="I19" s="346"/>
      <c r="J19" s="24"/>
    </row>
    <row r="20" spans="1:13" ht="15" hidden="1" customHeight="1" thickBot="1" x14ac:dyDescent="0.3">
      <c r="A20" s="213"/>
      <c r="B20" s="215"/>
      <c r="C20" s="146"/>
      <c r="D20" s="146"/>
      <c r="E20" s="146"/>
      <c r="F20" s="144"/>
      <c r="G20" s="240"/>
      <c r="H20" s="276"/>
      <c r="I20" s="363"/>
      <c r="J20" s="122"/>
    </row>
    <row r="21" spans="1:13" ht="15" customHeight="1" thickBot="1" x14ac:dyDescent="0.3">
      <c r="A21" s="549" t="s">
        <v>27</v>
      </c>
      <c r="B21" s="550"/>
      <c r="C21" s="550"/>
      <c r="D21" s="550"/>
      <c r="E21" s="550"/>
      <c r="F21" s="550"/>
      <c r="G21" s="550"/>
      <c r="H21" s="312">
        <f>H19</f>
        <v>0</v>
      </c>
      <c r="I21" s="364">
        <f t="shared" ref="I21:J21" si="0">I19</f>
        <v>0</v>
      </c>
      <c r="J21" s="312">
        <f t="shared" si="0"/>
        <v>0</v>
      </c>
    </row>
    <row r="22" spans="1:13" ht="15" customHeight="1" thickBot="1" x14ac:dyDescent="0.3">
      <c r="A22" s="162">
        <v>2</v>
      </c>
      <c r="B22" s="155" t="s">
        <v>61</v>
      </c>
      <c r="C22" s="85" t="s">
        <v>75</v>
      </c>
      <c r="D22" s="85" t="s">
        <v>24</v>
      </c>
      <c r="E22" s="85" t="s">
        <v>78</v>
      </c>
      <c r="F22" s="107" t="s">
        <v>73</v>
      </c>
      <c r="G22" s="211" t="s">
        <v>95</v>
      </c>
      <c r="H22" s="265">
        <v>120</v>
      </c>
      <c r="I22" s="346"/>
      <c r="J22" s="263"/>
    </row>
    <row r="23" spans="1:13" ht="15" customHeight="1" thickBot="1" x14ac:dyDescent="0.3">
      <c r="A23" s="221"/>
      <c r="B23" s="156"/>
      <c r="C23" s="146" t="s">
        <v>79</v>
      </c>
      <c r="D23" s="146"/>
      <c r="E23" s="146"/>
      <c r="F23" s="197"/>
      <c r="G23" s="351"/>
      <c r="H23" s="368"/>
      <c r="I23" s="289"/>
      <c r="J23" s="263"/>
      <c r="L23" s="32"/>
    </row>
    <row r="24" spans="1:13" ht="15" hidden="1" customHeight="1" thickBot="1" x14ac:dyDescent="0.3">
      <c r="A24" s="163"/>
      <c r="B24" s="166"/>
      <c r="C24" s="216"/>
      <c r="D24" s="217"/>
      <c r="E24" s="218"/>
      <c r="F24" s="58"/>
      <c r="G24" s="211"/>
      <c r="H24" s="265"/>
      <c r="I24" s="289"/>
      <c r="J24" s="263"/>
    </row>
    <row r="25" spans="1:13" ht="15" hidden="1" customHeight="1" x14ac:dyDescent="0.25">
      <c r="A25" s="158"/>
      <c r="B25" s="159"/>
      <c r="C25" s="154"/>
      <c r="D25" s="154"/>
      <c r="E25" s="165"/>
      <c r="F25" s="154"/>
      <c r="G25" s="352"/>
      <c r="H25" s="369"/>
      <c r="I25" s="289"/>
      <c r="J25" s="263"/>
    </row>
    <row r="26" spans="1:13" ht="15" hidden="1" customHeight="1" thickBot="1" x14ac:dyDescent="0.3">
      <c r="A26" s="161"/>
      <c r="B26" s="164"/>
      <c r="C26" s="153"/>
      <c r="D26" s="153"/>
      <c r="E26" s="153"/>
      <c r="F26" s="153"/>
      <c r="G26" s="353"/>
      <c r="H26" s="370"/>
      <c r="I26" s="289"/>
      <c r="J26" s="263"/>
    </row>
    <row r="27" spans="1:13" ht="19.5" customHeight="1" thickBot="1" x14ac:dyDescent="0.3">
      <c r="A27" s="543" t="s">
        <v>94</v>
      </c>
      <c r="B27" s="544"/>
      <c r="C27" s="544"/>
      <c r="D27" s="544"/>
      <c r="E27" s="544"/>
      <c r="F27" s="544"/>
      <c r="G27" s="545"/>
      <c r="H27" s="339">
        <f>SUM(H22:H26)</f>
        <v>120</v>
      </c>
      <c r="I27" s="365">
        <f t="shared" ref="I27:J27" si="1">SUM(I22:I26)</f>
        <v>0</v>
      </c>
      <c r="J27" s="339">
        <f t="shared" si="1"/>
        <v>0</v>
      </c>
    </row>
    <row r="28" spans="1:13" ht="15.75" customHeight="1" x14ac:dyDescent="0.25">
      <c r="A28" s="185">
        <v>1</v>
      </c>
      <c r="B28" s="551" t="s">
        <v>28</v>
      </c>
      <c r="C28" s="85" t="s">
        <v>75</v>
      </c>
      <c r="D28" s="85" t="s">
        <v>43</v>
      </c>
      <c r="E28" s="85" t="s">
        <v>80</v>
      </c>
      <c r="F28" s="142" t="s">
        <v>74</v>
      </c>
      <c r="G28" s="211" t="s">
        <v>90</v>
      </c>
      <c r="H28" s="263">
        <v>120</v>
      </c>
      <c r="I28" s="44"/>
      <c r="J28" s="120"/>
      <c r="M28" s="133"/>
    </row>
    <row r="29" spans="1:13" ht="15.75" customHeight="1" thickBot="1" x14ac:dyDescent="0.3">
      <c r="A29" s="171"/>
      <c r="B29" s="552"/>
      <c r="C29" s="146" t="s">
        <v>81</v>
      </c>
      <c r="D29" s="87"/>
      <c r="E29" s="146"/>
      <c r="F29" s="142" t="s">
        <v>74</v>
      </c>
      <c r="G29" s="211" t="s">
        <v>91</v>
      </c>
      <c r="H29" s="263">
        <v>1200</v>
      </c>
      <c r="I29" s="29"/>
      <c r="J29" s="121"/>
      <c r="M29" s="6"/>
    </row>
    <row r="30" spans="1:13" ht="15.75" customHeight="1" x14ac:dyDescent="0.25">
      <c r="A30" s="171"/>
      <c r="B30" s="190"/>
      <c r="C30" s="184"/>
      <c r="D30" s="184"/>
      <c r="E30" s="186"/>
      <c r="F30" s="142" t="s">
        <v>74</v>
      </c>
      <c r="G30" s="211" t="s">
        <v>92</v>
      </c>
      <c r="H30" s="263">
        <v>240</v>
      </c>
      <c r="I30" s="29"/>
      <c r="J30" s="121"/>
      <c r="M30" s="6"/>
    </row>
    <row r="31" spans="1:13" ht="15.75" customHeight="1" thickBot="1" x14ac:dyDescent="0.3">
      <c r="A31" s="172"/>
      <c r="B31" s="190"/>
      <c r="C31" s="184"/>
      <c r="D31" s="184"/>
      <c r="E31" s="186"/>
      <c r="F31" s="142" t="s">
        <v>74</v>
      </c>
      <c r="G31" s="211" t="s">
        <v>93</v>
      </c>
      <c r="H31" s="263">
        <v>46014</v>
      </c>
      <c r="I31" s="29"/>
      <c r="J31" s="121"/>
      <c r="M31" s="6"/>
    </row>
    <row r="32" spans="1:13" ht="15.75" hidden="1" customHeight="1" thickBot="1" x14ac:dyDescent="0.3">
      <c r="A32" s="173"/>
      <c r="B32" s="314"/>
      <c r="C32" s="179"/>
      <c r="D32" s="180"/>
      <c r="E32" s="336"/>
      <c r="F32" s="142"/>
      <c r="G32" s="242"/>
      <c r="H32" s="275"/>
      <c r="I32" s="34"/>
      <c r="J32" s="122"/>
    </row>
    <row r="33" spans="1:10" ht="15.75" hidden="1" customHeight="1" x14ac:dyDescent="0.25">
      <c r="A33" s="174"/>
      <c r="B33" s="314"/>
      <c r="C33" s="181"/>
      <c r="D33" s="176"/>
      <c r="E33" s="337"/>
      <c r="F33" s="184"/>
      <c r="G33" s="354"/>
      <c r="H33" s="371"/>
      <c r="I33" s="347"/>
      <c r="J33" s="53"/>
    </row>
    <row r="34" spans="1:10" ht="15.75" hidden="1" customHeight="1" x14ac:dyDescent="0.25">
      <c r="A34" s="174"/>
      <c r="B34" s="314"/>
      <c r="C34" s="181"/>
      <c r="D34" s="176"/>
      <c r="E34" s="337"/>
      <c r="F34" s="184"/>
      <c r="G34" s="354"/>
      <c r="H34" s="372"/>
      <c r="I34" s="29"/>
      <c r="J34" s="121"/>
    </row>
    <row r="35" spans="1:10" ht="15.75" hidden="1" customHeight="1" thickBot="1" x14ac:dyDescent="0.3">
      <c r="A35" s="175"/>
      <c r="B35" s="315"/>
      <c r="C35" s="182"/>
      <c r="D35" s="183"/>
      <c r="E35" s="338"/>
      <c r="F35" s="343"/>
      <c r="G35" s="355"/>
      <c r="H35" s="373"/>
      <c r="I35" s="34"/>
      <c r="J35" s="122"/>
    </row>
    <row r="36" spans="1:10" ht="15.75" hidden="1" customHeight="1" x14ac:dyDescent="0.25">
      <c r="A36" s="168">
        <v>2</v>
      </c>
      <c r="B36" s="558"/>
      <c r="C36" s="340"/>
      <c r="D36" s="340"/>
      <c r="E36" s="341"/>
      <c r="F36" s="342"/>
      <c r="G36" s="356"/>
      <c r="H36" s="371"/>
      <c r="I36" s="319"/>
      <c r="J36" s="274"/>
    </row>
    <row r="37" spans="1:10" ht="15.75" hidden="1" customHeight="1" x14ac:dyDescent="0.25">
      <c r="A37" s="169"/>
      <c r="B37" s="559"/>
      <c r="C37" s="187"/>
      <c r="D37" s="187"/>
      <c r="E37" s="177"/>
      <c r="F37" s="184"/>
      <c r="G37" s="354"/>
      <c r="H37" s="372"/>
      <c r="I37" s="289"/>
      <c r="J37" s="263"/>
    </row>
    <row r="38" spans="1:10" ht="15.75" hidden="1" customHeight="1" thickBot="1" x14ac:dyDescent="0.3">
      <c r="A38" s="170"/>
      <c r="B38" s="560"/>
      <c r="C38" s="167"/>
      <c r="D38" s="167"/>
      <c r="E38" s="178"/>
      <c r="F38" s="184"/>
      <c r="G38" s="354"/>
      <c r="H38" s="372"/>
      <c r="I38" s="289"/>
      <c r="J38" s="263"/>
    </row>
    <row r="39" spans="1:10" ht="16.5" customHeight="1" thickBot="1" x14ac:dyDescent="0.3">
      <c r="A39" s="485" t="s">
        <v>14</v>
      </c>
      <c r="B39" s="486"/>
      <c r="C39" s="486"/>
      <c r="D39" s="486"/>
      <c r="E39" s="486"/>
      <c r="F39" s="486"/>
      <c r="G39" s="486"/>
      <c r="H39" s="374">
        <f>H28+H32+H33+H34+H35+H29+H30+H31+H36+H37+H38</f>
        <v>47574</v>
      </c>
      <c r="I39" s="289"/>
      <c r="J39" s="285">
        <v>0</v>
      </c>
    </row>
    <row r="40" spans="1:10" ht="15" customHeight="1" x14ac:dyDescent="0.25">
      <c r="A40" s="193">
        <v>1</v>
      </c>
      <c r="B40" s="561" t="s">
        <v>22</v>
      </c>
      <c r="C40" s="83" t="s">
        <v>75</v>
      </c>
      <c r="D40" s="85" t="s">
        <v>46</v>
      </c>
      <c r="E40" s="85" t="s">
        <v>82</v>
      </c>
      <c r="F40" s="229" t="s">
        <v>73</v>
      </c>
      <c r="G40" s="241" t="s">
        <v>96</v>
      </c>
      <c r="H40" s="207">
        <v>1957.2</v>
      </c>
      <c r="I40" s="289"/>
      <c r="J40" s="263"/>
    </row>
    <row r="41" spans="1:10" ht="15" customHeight="1" thickBot="1" x14ac:dyDescent="0.3">
      <c r="A41" s="203"/>
      <c r="B41" s="562"/>
      <c r="C41" s="86" t="s">
        <v>83</v>
      </c>
      <c r="D41" s="146"/>
      <c r="E41" s="146"/>
      <c r="F41" s="107"/>
      <c r="G41" s="211"/>
      <c r="H41" s="276"/>
      <c r="I41" s="289"/>
      <c r="J41" s="263"/>
    </row>
    <row r="42" spans="1:10" hidden="1" x14ac:dyDescent="0.25">
      <c r="A42" s="194"/>
      <c r="B42" s="563"/>
      <c r="C42" s="86"/>
      <c r="D42" s="146"/>
      <c r="E42" s="146"/>
      <c r="F42" s="107"/>
      <c r="G42" s="211"/>
      <c r="H42" s="321"/>
      <c r="I42" s="289"/>
      <c r="J42" s="263"/>
    </row>
    <row r="43" spans="1:10" ht="15.75" hidden="1" customHeight="1" thickBot="1" x14ac:dyDescent="0.3">
      <c r="A43" s="195"/>
      <c r="B43" s="564"/>
      <c r="C43" s="157"/>
      <c r="D43" s="152"/>
      <c r="E43" s="196"/>
      <c r="F43" s="196"/>
      <c r="G43" s="357"/>
      <c r="H43" s="374"/>
      <c r="I43" s="289"/>
      <c r="J43" s="263"/>
    </row>
    <row r="44" spans="1:10" hidden="1" x14ac:dyDescent="0.25">
      <c r="A44" s="154"/>
      <c r="B44" s="154"/>
      <c r="C44" s="154"/>
      <c r="D44" s="154"/>
      <c r="E44" s="154"/>
      <c r="F44" s="154"/>
      <c r="G44" s="352"/>
      <c r="H44" s="369"/>
      <c r="I44" s="289"/>
      <c r="J44" s="263"/>
    </row>
    <row r="45" spans="1:10" hidden="1" x14ac:dyDescent="0.25">
      <c r="A45" s="555">
        <v>2</v>
      </c>
      <c r="B45" s="557" t="s">
        <v>22</v>
      </c>
      <c r="C45" s="149"/>
      <c r="D45" s="149"/>
      <c r="E45" s="149"/>
      <c r="F45" s="149"/>
      <c r="G45" s="358"/>
      <c r="H45" s="375"/>
      <c r="I45" s="289"/>
      <c r="J45" s="263"/>
    </row>
    <row r="46" spans="1:10" hidden="1" x14ac:dyDescent="0.25">
      <c r="A46" s="555"/>
      <c r="B46" s="557"/>
      <c r="C46" s="149"/>
      <c r="D46" s="149"/>
      <c r="E46" s="149"/>
      <c r="F46" s="149"/>
      <c r="G46" s="358"/>
      <c r="H46" s="375"/>
      <c r="I46" s="289"/>
      <c r="J46" s="263"/>
    </row>
    <row r="47" spans="1:10" ht="15.75" hidden="1" customHeight="1" x14ac:dyDescent="0.25">
      <c r="A47" s="555"/>
      <c r="B47" s="555"/>
      <c r="C47" s="150"/>
      <c r="D47" s="151"/>
      <c r="E47" s="151"/>
      <c r="F47" s="149"/>
      <c r="G47" s="358"/>
      <c r="H47" s="375"/>
      <c r="I47" s="289"/>
      <c r="J47" s="263"/>
    </row>
    <row r="48" spans="1:10" ht="15.75" hidden="1" thickBot="1" x14ac:dyDescent="0.3">
      <c r="A48" s="556"/>
      <c r="B48" s="153"/>
      <c r="C48" s="153"/>
      <c r="D48" s="210"/>
      <c r="E48" s="210"/>
      <c r="F48" s="153"/>
      <c r="G48" s="353"/>
      <c r="H48" s="375"/>
      <c r="I48" s="289"/>
      <c r="J48" s="263"/>
    </row>
    <row r="49" spans="1:14" ht="15.75" customHeight="1" thickBot="1" x14ac:dyDescent="0.3">
      <c r="A49" s="543" t="s">
        <v>39</v>
      </c>
      <c r="B49" s="553"/>
      <c r="C49" s="553"/>
      <c r="D49" s="553"/>
      <c r="E49" s="553"/>
      <c r="F49" s="553"/>
      <c r="G49" s="554"/>
      <c r="H49" s="370">
        <f>SUM(H40:H48)</f>
        <v>1957.2</v>
      </c>
      <c r="I49" s="289"/>
      <c r="J49" s="286">
        <v>0</v>
      </c>
      <c r="L49" s="32"/>
    </row>
    <row r="50" spans="1:14" ht="15.75" customHeight="1" thickBot="1" x14ac:dyDescent="0.3">
      <c r="A50" s="543" t="s">
        <v>16</v>
      </c>
      <c r="B50" s="553"/>
      <c r="C50" s="553"/>
      <c r="D50" s="553"/>
      <c r="E50" s="553"/>
      <c r="F50" s="553"/>
      <c r="G50" s="554"/>
      <c r="H50" s="160">
        <f>H18+H27+H49+H39+H21</f>
        <v>49651.199999999997</v>
      </c>
      <c r="I50" s="366">
        <f t="shared" ref="I50:J50" si="2">I18+I27+I49+I39+I21</f>
        <v>0</v>
      </c>
      <c r="J50" s="160">
        <f t="shared" si="2"/>
        <v>0</v>
      </c>
    </row>
    <row r="52" spans="1:14" x14ac:dyDescent="0.25">
      <c r="H52" s="32"/>
    </row>
    <row r="54" spans="1:14" x14ac:dyDescent="0.25">
      <c r="N54" s="118"/>
    </row>
    <row r="57" spans="1:14" x14ac:dyDescent="0.25">
      <c r="D57" s="118"/>
    </row>
  </sheetData>
  <mergeCells count="16">
    <mergeCell ref="B28:B29"/>
    <mergeCell ref="A39:G39"/>
    <mergeCell ref="A49:G49"/>
    <mergeCell ref="A50:G50"/>
    <mergeCell ref="A45:A48"/>
    <mergeCell ref="B45:B47"/>
    <mergeCell ref="B36:B38"/>
    <mergeCell ref="B40:B43"/>
    <mergeCell ref="C9:C10"/>
    <mergeCell ref="H9:H10"/>
    <mergeCell ref="A11:A16"/>
    <mergeCell ref="A18:G18"/>
    <mergeCell ref="A27:G27"/>
    <mergeCell ref="B11:B13"/>
    <mergeCell ref="A21:G21"/>
    <mergeCell ref="B14:B16"/>
  </mergeCells>
  <pageMargins left="0.25" right="0.2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UNICE CV </vt:lpstr>
      <vt:lpstr>PENS 50%CV </vt:lpstr>
      <vt:lpstr>teste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2022-07-19T06:33:35Z</cp:lastPrinted>
  <dcterms:created xsi:type="dcterms:W3CDTF">2018-07-04T12:33:56Z</dcterms:created>
  <dcterms:modified xsi:type="dcterms:W3CDTF">2022-07-19T08:42:52Z</dcterms:modified>
</cp:coreProperties>
</file>